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825" yWindow="210" windowWidth="16665" windowHeight="5565"/>
  </bookViews>
  <sheets>
    <sheet name="Aグループ" sheetId="40" r:id="rId1"/>
    <sheet name="Bグループ" sheetId="42" r:id="rId2"/>
    <sheet name="Cグループ" sheetId="43" r:id="rId3"/>
    <sheet name="Dグループ" sheetId="39" r:id="rId4"/>
  </sheets>
  <definedNames>
    <definedName name="_xlnm.Print_Area" localSheetId="0">Aグループ!$A$1:$AO$44</definedName>
    <definedName name="_xlnm.Print_Area" localSheetId="1">Bグループ!$A$1:$AO$44</definedName>
    <definedName name="_xlnm.Print_Area" localSheetId="2">Cグループ!$A$1:$AO$44</definedName>
  </definedNames>
  <calcPr calcId="145621"/>
</workbook>
</file>

<file path=xl/calcChain.xml><?xml version="1.0" encoding="utf-8"?>
<calcChain xmlns="http://schemas.openxmlformats.org/spreadsheetml/2006/main">
  <c r="AC43" i="39" l="1"/>
  <c r="AA43" i="39"/>
  <c r="AB43" i="39" s="1"/>
  <c r="Z43" i="39"/>
  <c r="Y43" i="39" s="1"/>
  <c r="X43" i="39"/>
  <c r="W43" i="39"/>
  <c r="V43" i="39"/>
  <c r="U43" i="39"/>
  <c r="T43" i="39"/>
  <c r="R43" i="39"/>
  <c r="S43" i="39" s="1"/>
  <c r="Q43" i="39"/>
  <c r="O43" i="39"/>
  <c r="P43" i="39" s="1"/>
  <c r="N43" i="39"/>
  <c r="M43" i="39" s="1"/>
  <c r="L43" i="39"/>
  <c r="K43" i="39"/>
  <c r="J43" i="39"/>
  <c r="I43" i="39"/>
  <c r="H43" i="39"/>
  <c r="F43" i="39"/>
  <c r="G43" i="39" s="1"/>
  <c r="E43" i="39"/>
  <c r="C43" i="39"/>
  <c r="D43" i="39" s="1"/>
  <c r="AA42" i="39"/>
  <c r="X42" i="39"/>
  <c r="U42" i="39"/>
  <c r="R42" i="39"/>
  <c r="O42" i="39"/>
  <c r="L42" i="39"/>
  <c r="I42" i="39"/>
  <c r="F42" i="39"/>
  <c r="C42" i="39"/>
  <c r="AA41" i="39"/>
  <c r="X41" i="39"/>
  <c r="U41" i="39"/>
  <c r="R41" i="39"/>
  <c r="O41" i="39"/>
  <c r="L41" i="39"/>
  <c r="I41" i="39"/>
  <c r="F41" i="39"/>
  <c r="C41" i="39"/>
  <c r="AA40" i="39"/>
  <c r="X40" i="39"/>
  <c r="U40" i="39"/>
  <c r="R40" i="39"/>
  <c r="O40" i="39"/>
  <c r="L40" i="39"/>
  <c r="I40" i="39"/>
  <c r="F40" i="39"/>
  <c r="C40" i="39"/>
  <c r="AE39" i="39"/>
  <c r="Z39" i="39"/>
  <c r="Y39" i="39" s="1"/>
  <c r="X39" i="39"/>
  <c r="W39" i="39"/>
  <c r="V39" i="39"/>
  <c r="U39" i="39"/>
  <c r="T39" i="39"/>
  <c r="R39" i="39"/>
  <c r="S39" i="39" s="1"/>
  <c r="Q39" i="39"/>
  <c r="P39" i="39" s="1"/>
  <c r="O39" i="39"/>
  <c r="N39" i="39"/>
  <c r="L39" i="39"/>
  <c r="M39" i="39" s="1"/>
  <c r="K39" i="39"/>
  <c r="J39" i="39"/>
  <c r="I39" i="39"/>
  <c r="H39" i="39"/>
  <c r="F39" i="39"/>
  <c r="G39" i="39" s="1"/>
  <c r="E39" i="39"/>
  <c r="D39" i="39"/>
  <c r="C39" i="39"/>
  <c r="X38" i="39"/>
  <c r="U38" i="39"/>
  <c r="R38" i="39"/>
  <c r="O38" i="39"/>
  <c r="L38" i="39"/>
  <c r="I38" i="39"/>
  <c r="F38" i="39"/>
  <c r="C38" i="39"/>
  <c r="X37" i="39"/>
  <c r="U37" i="39"/>
  <c r="R37" i="39"/>
  <c r="O37" i="39"/>
  <c r="L37" i="39"/>
  <c r="I37" i="39"/>
  <c r="F37" i="39"/>
  <c r="C37" i="39"/>
  <c r="X36" i="39"/>
  <c r="U36" i="39"/>
  <c r="R36" i="39"/>
  <c r="O36" i="39"/>
  <c r="L36" i="39"/>
  <c r="I36" i="39"/>
  <c r="F36" i="39"/>
  <c r="C36" i="39"/>
  <c r="AE35" i="39"/>
  <c r="AB35" i="39"/>
  <c r="W35" i="39"/>
  <c r="U35" i="39"/>
  <c r="V35" i="39" s="1"/>
  <c r="T35" i="39"/>
  <c r="S35" i="39"/>
  <c r="R35" i="39"/>
  <c r="Q35" i="39"/>
  <c r="O35" i="39"/>
  <c r="P35" i="39" s="1"/>
  <c r="N35" i="39"/>
  <c r="M35" i="39"/>
  <c r="L35" i="39"/>
  <c r="K35" i="39"/>
  <c r="I35" i="39"/>
  <c r="J35" i="39" s="1"/>
  <c r="H35" i="39"/>
  <c r="G35" i="39"/>
  <c r="F35" i="39"/>
  <c r="E35" i="39"/>
  <c r="C35" i="39"/>
  <c r="D35" i="39" s="1"/>
  <c r="U34" i="39"/>
  <c r="R34" i="39"/>
  <c r="O34" i="39"/>
  <c r="L34" i="39"/>
  <c r="I34" i="39"/>
  <c r="F34" i="39"/>
  <c r="C34" i="39"/>
  <c r="U33" i="39"/>
  <c r="R33" i="39"/>
  <c r="O33" i="39"/>
  <c r="L33" i="39"/>
  <c r="I33" i="39"/>
  <c r="F33" i="39"/>
  <c r="C33" i="39"/>
  <c r="U32" i="39"/>
  <c r="R32" i="39"/>
  <c r="O32" i="39"/>
  <c r="L32" i="39"/>
  <c r="I32" i="39"/>
  <c r="F32" i="39"/>
  <c r="C32" i="39"/>
  <c r="AE31" i="39"/>
  <c r="AB31" i="39"/>
  <c r="Y31" i="39"/>
  <c r="T31" i="39"/>
  <c r="S31" i="39"/>
  <c r="R31" i="39"/>
  <c r="Q31" i="39"/>
  <c r="O31" i="39"/>
  <c r="P31" i="39" s="1"/>
  <c r="N31" i="39"/>
  <c r="M31" i="39"/>
  <c r="L31" i="39"/>
  <c r="K31" i="39"/>
  <c r="I31" i="39"/>
  <c r="J31" i="39" s="1"/>
  <c r="H31" i="39"/>
  <c r="G31" i="39"/>
  <c r="F31" i="39"/>
  <c r="E31" i="39"/>
  <c r="C31" i="39"/>
  <c r="D31" i="39" s="1"/>
  <c r="R30" i="39"/>
  <c r="O30" i="39"/>
  <c r="L30" i="39"/>
  <c r="I30" i="39"/>
  <c r="F30" i="39"/>
  <c r="C30" i="39"/>
  <c r="R29" i="39"/>
  <c r="O29" i="39"/>
  <c r="L29" i="39"/>
  <c r="I29" i="39"/>
  <c r="F29" i="39"/>
  <c r="C29" i="39"/>
  <c r="R28" i="39"/>
  <c r="O28" i="39"/>
  <c r="L28" i="39"/>
  <c r="I28" i="39"/>
  <c r="F28" i="39"/>
  <c r="C28" i="39"/>
  <c r="AB27" i="39"/>
  <c r="Y27" i="39"/>
  <c r="Q27" i="39"/>
  <c r="P27" i="39"/>
  <c r="O27" i="39"/>
  <c r="N27" i="39"/>
  <c r="L27" i="39"/>
  <c r="M27" i="39" s="1"/>
  <c r="K27" i="39"/>
  <c r="J27" i="39"/>
  <c r="I27" i="39"/>
  <c r="H27" i="39"/>
  <c r="F27" i="39"/>
  <c r="G27" i="39" s="1"/>
  <c r="E27" i="39"/>
  <c r="D27" i="39"/>
  <c r="C27" i="39"/>
  <c r="O26" i="39"/>
  <c r="L26" i="39"/>
  <c r="I26" i="39"/>
  <c r="F26" i="39"/>
  <c r="C26" i="39"/>
  <c r="O25" i="39"/>
  <c r="L25" i="39"/>
  <c r="I25" i="39"/>
  <c r="F25" i="39"/>
  <c r="C25" i="39"/>
  <c r="O24" i="39"/>
  <c r="L24" i="39"/>
  <c r="I24" i="39"/>
  <c r="F24" i="39"/>
  <c r="C24" i="39"/>
  <c r="AE23" i="39"/>
  <c r="AB23" i="39"/>
  <c r="Y23" i="39"/>
  <c r="V23" i="39"/>
  <c r="S23" i="39"/>
  <c r="N23" i="39"/>
  <c r="L23" i="39"/>
  <c r="M23" i="39" s="1"/>
  <c r="K23" i="39"/>
  <c r="J23" i="39"/>
  <c r="I23" i="39"/>
  <c r="H23" i="39"/>
  <c r="F23" i="39"/>
  <c r="G23" i="39" s="1"/>
  <c r="E23" i="39"/>
  <c r="D23" i="39"/>
  <c r="C23" i="39"/>
  <c r="L22" i="39"/>
  <c r="I22" i="39"/>
  <c r="F22" i="39"/>
  <c r="L21" i="39"/>
  <c r="I21" i="39"/>
  <c r="F21" i="39"/>
  <c r="L20" i="39"/>
  <c r="I20" i="39"/>
  <c r="F20" i="39"/>
  <c r="AE19" i="39"/>
  <c r="AB19" i="39"/>
  <c r="Y19" i="39"/>
  <c r="V19" i="39"/>
  <c r="S19" i="39"/>
  <c r="P19" i="39"/>
  <c r="K19" i="39"/>
  <c r="J19" i="39"/>
  <c r="I19" i="39"/>
  <c r="H19" i="39"/>
  <c r="F19" i="39"/>
  <c r="G19" i="39" s="1"/>
  <c r="E19" i="39"/>
  <c r="D19" i="39"/>
  <c r="C19" i="39"/>
  <c r="I18" i="39"/>
  <c r="F18" i="39"/>
  <c r="I17" i="39"/>
  <c r="F17" i="39"/>
  <c r="I16" i="39"/>
  <c r="F16" i="39"/>
  <c r="AE15" i="39"/>
  <c r="AB15" i="39"/>
  <c r="Y15" i="39"/>
  <c r="V15" i="39"/>
  <c r="S15" i="39"/>
  <c r="P15" i="39"/>
  <c r="M15" i="39"/>
  <c r="H15" i="39"/>
  <c r="G15" i="39"/>
  <c r="F15" i="39"/>
  <c r="E15" i="39"/>
  <c r="D15" i="39" s="1"/>
  <c r="F14" i="39"/>
  <c r="C14" i="39"/>
  <c r="F13" i="39"/>
  <c r="C13" i="39"/>
  <c r="F12" i="39"/>
  <c r="C12" i="39"/>
  <c r="AE11" i="39"/>
  <c r="AB11" i="39"/>
  <c r="Y11" i="39"/>
  <c r="V11" i="39"/>
  <c r="S11" i="39"/>
  <c r="P11" i="39"/>
  <c r="M11" i="39"/>
  <c r="J11" i="39"/>
  <c r="E11" i="39"/>
  <c r="C11" i="39"/>
  <c r="D11" i="39" s="1"/>
  <c r="C10" i="39"/>
  <c r="C9" i="39"/>
  <c r="C8" i="39"/>
  <c r="AE7" i="39"/>
  <c r="AB7" i="39"/>
  <c r="Y7" i="39"/>
  <c r="V7" i="39"/>
  <c r="S7" i="39"/>
  <c r="P7" i="39"/>
  <c r="M7" i="39"/>
  <c r="J7" i="39"/>
  <c r="G7" i="39"/>
  <c r="AC43" i="43"/>
  <c r="AB43" i="43"/>
  <c r="AA43" i="43"/>
  <c r="Z43" i="43"/>
  <c r="X43" i="43"/>
  <c r="Y43" i="43" s="1"/>
  <c r="W43" i="43"/>
  <c r="V43" i="43"/>
  <c r="U43" i="43"/>
  <c r="T43" i="43"/>
  <c r="R43" i="43"/>
  <c r="S43" i="43" s="1"/>
  <c r="Q43" i="43"/>
  <c r="P43" i="43"/>
  <c r="O43" i="43"/>
  <c r="N43" i="43"/>
  <c r="L43" i="43"/>
  <c r="M43" i="43" s="1"/>
  <c r="K43" i="43"/>
  <c r="J43" i="43"/>
  <c r="I43" i="43"/>
  <c r="H43" i="43"/>
  <c r="F43" i="43"/>
  <c r="G43" i="43" s="1"/>
  <c r="E43" i="43"/>
  <c r="D43" i="43"/>
  <c r="C43" i="43"/>
  <c r="AA42" i="43"/>
  <c r="X42" i="43"/>
  <c r="U42" i="43"/>
  <c r="R42" i="43"/>
  <c r="O42" i="43"/>
  <c r="L42" i="43"/>
  <c r="I42" i="43"/>
  <c r="F42" i="43"/>
  <c r="C42" i="43"/>
  <c r="AA41" i="43"/>
  <c r="X41" i="43"/>
  <c r="U41" i="43"/>
  <c r="R41" i="43"/>
  <c r="O41" i="43"/>
  <c r="L41" i="43"/>
  <c r="I41" i="43"/>
  <c r="F41" i="43"/>
  <c r="C41" i="43"/>
  <c r="AA40" i="43"/>
  <c r="X40" i="43"/>
  <c r="U40" i="43"/>
  <c r="R40" i="43"/>
  <c r="O40" i="43"/>
  <c r="L40" i="43"/>
  <c r="I40" i="43"/>
  <c r="F40" i="43"/>
  <c r="C40" i="43"/>
  <c r="AE39" i="43"/>
  <c r="Z39" i="43"/>
  <c r="X39" i="43"/>
  <c r="Y39" i="43" s="1"/>
  <c r="W39" i="43"/>
  <c r="V39" i="43"/>
  <c r="U39" i="43"/>
  <c r="T39" i="43"/>
  <c r="R39" i="43"/>
  <c r="S39" i="43" s="1"/>
  <c r="Q39" i="43"/>
  <c r="P39" i="43"/>
  <c r="O39" i="43"/>
  <c r="N39" i="43"/>
  <c r="L39" i="43"/>
  <c r="M39" i="43" s="1"/>
  <c r="K39" i="43"/>
  <c r="J39" i="43"/>
  <c r="I39" i="43"/>
  <c r="H39" i="43"/>
  <c r="F39" i="43"/>
  <c r="G39" i="43" s="1"/>
  <c r="E39" i="43"/>
  <c r="D39" i="43"/>
  <c r="C39" i="43"/>
  <c r="U38" i="43"/>
  <c r="R38" i="43"/>
  <c r="O38" i="43"/>
  <c r="L38" i="43"/>
  <c r="I38" i="43"/>
  <c r="F38" i="43"/>
  <c r="C38" i="43"/>
  <c r="U37" i="43"/>
  <c r="R37" i="43"/>
  <c r="O37" i="43"/>
  <c r="L37" i="43"/>
  <c r="I37" i="43"/>
  <c r="F37" i="43"/>
  <c r="C37" i="43"/>
  <c r="X36" i="43"/>
  <c r="U36" i="43"/>
  <c r="R36" i="43"/>
  <c r="O36" i="43"/>
  <c r="L36" i="43"/>
  <c r="I36" i="43"/>
  <c r="F36" i="43"/>
  <c r="C36" i="43"/>
  <c r="AE35" i="43"/>
  <c r="AB35" i="43"/>
  <c r="W35" i="43"/>
  <c r="V35" i="43"/>
  <c r="U35" i="43"/>
  <c r="T35" i="43"/>
  <c r="R35" i="43"/>
  <c r="S35" i="43" s="1"/>
  <c r="Q35" i="43"/>
  <c r="P35" i="43"/>
  <c r="O35" i="43"/>
  <c r="N35" i="43"/>
  <c r="L35" i="43"/>
  <c r="M35" i="43" s="1"/>
  <c r="K35" i="43"/>
  <c r="J35" i="43"/>
  <c r="I35" i="43"/>
  <c r="H35" i="43"/>
  <c r="F35" i="43"/>
  <c r="G35" i="43" s="1"/>
  <c r="E35" i="43"/>
  <c r="D35" i="43"/>
  <c r="C35" i="43"/>
  <c r="U34" i="43"/>
  <c r="R34" i="43"/>
  <c r="O34" i="43"/>
  <c r="L34" i="43"/>
  <c r="I34" i="43"/>
  <c r="F34" i="43"/>
  <c r="C34" i="43"/>
  <c r="AA33" i="43"/>
  <c r="X37" i="43" s="1"/>
  <c r="U33" i="43"/>
  <c r="R33" i="43"/>
  <c r="O33" i="43"/>
  <c r="L33" i="43"/>
  <c r="I33" i="43"/>
  <c r="F33" i="43"/>
  <c r="C33" i="43"/>
  <c r="U32" i="43"/>
  <c r="R32" i="43"/>
  <c r="O32" i="43"/>
  <c r="L32" i="43"/>
  <c r="I32" i="43"/>
  <c r="F32" i="43"/>
  <c r="C32" i="43"/>
  <c r="AE31" i="43"/>
  <c r="AB31" i="43"/>
  <c r="Y31" i="43"/>
  <c r="T31" i="43"/>
  <c r="S31" i="43"/>
  <c r="R31" i="43"/>
  <c r="Q31" i="43"/>
  <c r="O31" i="43"/>
  <c r="P31" i="43" s="1"/>
  <c r="N31" i="43"/>
  <c r="M31" i="43"/>
  <c r="L31" i="43"/>
  <c r="K31" i="43"/>
  <c r="I31" i="43"/>
  <c r="J31" i="43" s="1"/>
  <c r="H31" i="43"/>
  <c r="G31" i="43"/>
  <c r="F31" i="43"/>
  <c r="E31" i="43"/>
  <c r="C31" i="43"/>
  <c r="D31" i="43" s="1"/>
  <c r="R30" i="43"/>
  <c r="O30" i="43"/>
  <c r="L30" i="43"/>
  <c r="I30" i="43"/>
  <c r="F30" i="43"/>
  <c r="C30" i="43"/>
  <c r="R29" i="43"/>
  <c r="O29" i="43"/>
  <c r="L29" i="43"/>
  <c r="I29" i="43"/>
  <c r="F29" i="43"/>
  <c r="C29" i="43"/>
  <c r="R28" i="43"/>
  <c r="O28" i="43"/>
  <c r="L28" i="43"/>
  <c r="I28" i="43"/>
  <c r="F28" i="43"/>
  <c r="C28" i="43"/>
  <c r="AE27" i="43"/>
  <c r="AB27" i="43"/>
  <c r="Y27" i="43"/>
  <c r="V27" i="43"/>
  <c r="Q27" i="43"/>
  <c r="P27" i="43"/>
  <c r="O27" i="43"/>
  <c r="N27" i="43"/>
  <c r="L27" i="43"/>
  <c r="M27" i="43" s="1"/>
  <c r="K27" i="43"/>
  <c r="J27" i="43"/>
  <c r="I27" i="43"/>
  <c r="H27" i="43"/>
  <c r="F27" i="43"/>
  <c r="G27" i="43" s="1"/>
  <c r="E27" i="43"/>
  <c r="D27" i="43"/>
  <c r="C27" i="43"/>
  <c r="O26" i="43"/>
  <c r="L26" i="43"/>
  <c r="I26" i="43"/>
  <c r="F26" i="43"/>
  <c r="C26" i="43"/>
  <c r="O25" i="43"/>
  <c r="L25" i="43"/>
  <c r="I25" i="43"/>
  <c r="F25" i="43"/>
  <c r="C25" i="43"/>
  <c r="O24" i="43"/>
  <c r="L24" i="43"/>
  <c r="I24" i="43"/>
  <c r="F24" i="43"/>
  <c r="C24" i="43"/>
  <c r="AE23" i="43"/>
  <c r="AB23" i="43"/>
  <c r="Y23" i="43"/>
  <c r="V23" i="43"/>
  <c r="S23" i="43"/>
  <c r="N23" i="43"/>
  <c r="L23" i="43"/>
  <c r="M23" i="43" s="1"/>
  <c r="K23" i="43"/>
  <c r="J23" i="43"/>
  <c r="I23" i="43"/>
  <c r="H23" i="43"/>
  <c r="F23" i="43"/>
  <c r="G23" i="43" s="1"/>
  <c r="E23" i="43"/>
  <c r="D23" i="43"/>
  <c r="C23" i="43"/>
  <c r="L22" i="43"/>
  <c r="F22" i="43"/>
  <c r="C22" i="43"/>
  <c r="L21" i="43"/>
  <c r="F21" i="43"/>
  <c r="C21" i="43"/>
  <c r="L20" i="43"/>
  <c r="F20" i="43"/>
  <c r="C20" i="43"/>
  <c r="AE19" i="43"/>
  <c r="AB19" i="43"/>
  <c r="Y19" i="43"/>
  <c r="V19" i="43"/>
  <c r="S19" i="43"/>
  <c r="P19" i="43"/>
  <c r="K19" i="43"/>
  <c r="J19" i="43"/>
  <c r="I19" i="43"/>
  <c r="H19" i="43"/>
  <c r="F19" i="43"/>
  <c r="G19" i="43" s="1"/>
  <c r="E19" i="43"/>
  <c r="D19" i="43"/>
  <c r="C19" i="43"/>
  <c r="I18" i="43"/>
  <c r="F18" i="43"/>
  <c r="C18" i="43"/>
  <c r="I17" i="43"/>
  <c r="F17" i="43"/>
  <c r="C17" i="43"/>
  <c r="I16" i="43"/>
  <c r="F16" i="43"/>
  <c r="C16" i="43"/>
  <c r="AE15" i="43"/>
  <c r="AB15" i="43"/>
  <c r="Y15" i="43"/>
  <c r="V15" i="43"/>
  <c r="S15" i="43"/>
  <c r="P15" i="43"/>
  <c r="M15" i="43"/>
  <c r="H15" i="43"/>
  <c r="F15" i="43"/>
  <c r="G15" i="43" s="1"/>
  <c r="E15" i="43"/>
  <c r="D15" i="43"/>
  <c r="C15" i="43"/>
  <c r="F14" i="43"/>
  <c r="C14" i="43"/>
  <c r="F13" i="43"/>
  <c r="C13" i="43"/>
  <c r="F12" i="43"/>
  <c r="C12" i="43"/>
  <c r="AE11" i="43"/>
  <c r="AB11" i="43"/>
  <c r="Y11" i="43"/>
  <c r="V11" i="43"/>
  <c r="S11" i="43"/>
  <c r="P11" i="43"/>
  <c r="M11" i="43"/>
  <c r="J11" i="43"/>
  <c r="E11" i="43"/>
  <c r="C11" i="43"/>
  <c r="D11" i="43" s="1"/>
  <c r="C10" i="43"/>
  <c r="C9" i="43"/>
  <c r="C8" i="43"/>
  <c r="AE7" i="43"/>
  <c r="AB7" i="43"/>
  <c r="Y7" i="43"/>
  <c r="V7" i="43"/>
  <c r="S7" i="43"/>
  <c r="P7" i="43"/>
  <c r="M7" i="43"/>
  <c r="J7" i="43"/>
  <c r="G7" i="43"/>
  <c r="AC43" i="42"/>
  <c r="AB43" i="42"/>
  <c r="AA43" i="42"/>
  <c r="Z43" i="42"/>
  <c r="X43" i="42"/>
  <c r="Y43" i="42" s="1"/>
  <c r="W43" i="42"/>
  <c r="V43" i="42"/>
  <c r="U43" i="42"/>
  <c r="T43" i="42"/>
  <c r="R43" i="42"/>
  <c r="S43" i="42" s="1"/>
  <c r="Q43" i="42"/>
  <c r="P43" i="42"/>
  <c r="O43" i="42"/>
  <c r="N43" i="42"/>
  <c r="L43" i="42"/>
  <c r="M43" i="42" s="1"/>
  <c r="K43" i="42"/>
  <c r="J43" i="42"/>
  <c r="I43" i="42"/>
  <c r="H43" i="42"/>
  <c r="F43" i="42"/>
  <c r="G43" i="42" s="1"/>
  <c r="E43" i="42"/>
  <c r="D43" i="42"/>
  <c r="C43" i="42"/>
  <c r="U42" i="42"/>
  <c r="R42" i="42"/>
  <c r="O42" i="42"/>
  <c r="L42" i="42"/>
  <c r="I42" i="42"/>
  <c r="F42" i="42"/>
  <c r="C42" i="42"/>
  <c r="U41" i="42"/>
  <c r="R41" i="42"/>
  <c r="O41" i="42"/>
  <c r="L41" i="42"/>
  <c r="I41" i="42"/>
  <c r="F41" i="42"/>
  <c r="U40" i="42"/>
  <c r="R40" i="42"/>
  <c r="O40" i="42"/>
  <c r="L40" i="42"/>
  <c r="I40" i="42"/>
  <c r="F40" i="42"/>
  <c r="C40" i="42"/>
  <c r="AE39" i="42"/>
  <c r="T39" i="42"/>
  <c r="S39" i="42"/>
  <c r="R39" i="42"/>
  <c r="Q39" i="42"/>
  <c r="O39" i="42"/>
  <c r="P39" i="42" s="1"/>
  <c r="N39" i="42"/>
  <c r="M39" i="42"/>
  <c r="L39" i="42"/>
  <c r="J39" i="42"/>
  <c r="H39" i="42"/>
  <c r="G39" i="42"/>
  <c r="F39" i="42"/>
  <c r="E39" i="42"/>
  <c r="C39" i="42"/>
  <c r="D39" i="42" s="1"/>
  <c r="R38" i="42"/>
  <c r="O38" i="42"/>
  <c r="L38" i="42"/>
  <c r="I38" i="42"/>
  <c r="F38" i="42"/>
  <c r="C38" i="42"/>
  <c r="R37" i="42"/>
  <c r="O37" i="42"/>
  <c r="L37" i="42"/>
  <c r="I37" i="42"/>
  <c r="F37" i="42"/>
  <c r="C37" i="42"/>
  <c r="R36" i="42"/>
  <c r="O36" i="42"/>
  <c r="L36" i="42"/>
  <c r="I36" i="42"/>
  <c r="F36" i="42"/>
  <c r="C36" i="42"/>
  <c r="AE35" i="42"/>
  <c r="AB35" i="42"/>
  <c r="W35" i="42"/>
  <c r="V35" i="42"/>
  <c r="U35" i="42"/>
  <c r="T35" i="42"/>
  <c r="R35" i="42"/>
  <c r="S35" i="42" s="1"/>
  <c r="Q35" i="42"/>
  <c r="P35" i="42"/>
  <c r="O35" i="42"/>
  <c r="N35" i="42"/>
  <c r="L35" i="42"/>
  <c r="M35" i="42" s="1"/>
  <c r="K35" i="42"/>
  <c r="J35" i="42"/>
  <c r="I35" i="42"/>
  <c r="H35" i="42"/>
  <c r="F35" i="42"/>
  <c r="G35" i="42" s="1"/>
  <c r="E35" i="42"/>
  <c r="D35" i="42"/>
  <c r="C35" i="42"/>
  <c r="U34" i="42"/>
  <c r="L34" i="42"/>
  <c r="I34" i="42"/>
  <c r="F34" i="42"/>
  <c r="C34" i="42"/>
  <c r="U33" i="42"/>
  <c r="L33" i="42"/>
  <c r="I33" i="42"/>
  <c r="F33" i="42"/>
  <c r="C33" i="42"/>
  <c r="U32" i="42"/>
  <c r="L32" i="42"/>
  <c r="I32" i="42"/>
  <c r="F32" i="42"/>
  <c r="C32" i="42"/>
  <c r="AE31" i="42"/>
  <c r="AB31" i="42"/>
  <c r="Y31" i="42"/>
  <c r="T31" i="42"/>
  <c r="R31" i="42"/>
  <c r="S31" i="42" s="1"/>
  <c r="Q31" i="42"/>
  <c r="P31" i="42"/>
  <c r="O31" i="42"/>
  <c r="N31" i="42"/>
  <c r="L31" i="42"/>
  <c r="M31" i="42" s="1"/>
  <c r="J31" i="42"/>
  <c r="H31" i="42"/>
  <c r="F31" i="42"/>
  <c r="G31" i="42" s="1"/>
  <c r="E31" i="42"/>
  <c r="D31" i="42"/>
  <c r="C31" i="42"/>
  <c r="I30" i="42"/>
  <c r="I29" i="42"/>
  <c r="I28" i="42"/>
  <c r="AE27" i="42"/>
  <c r="AB27" i="42"/>
  <c r="Y27" i="42"/>
  <c r="V27" i="42"/>
  <c r="Q27" i="42"/>
  <c r="P27" i="42"/>
  <c r="O27" i="42"/>
  <c r="N27" i="42"/>
  <c r="L27" i="42"/>
  <c r="M27" i="42" s="1"/>
  <c r="K27" i="42"/>
  <c r="J27" i="42"/>
  <c r="I27" i="42"/>
  <c r="O26" i="42"/>
  <c r="L26" i="42"/>
  <c r="O25" i="42"/>
  <c r="L25" i="42"/>
  <c r="I25" i="42"/>
  <c r="O24" i="42"/>
  <c r="L24" i="42"/>
  <c r="I24" i="42"/>
  <c r="AE23" i="42"/>
  <c r="AB23" i="42"/>
  <c r="Y23" i="42"/>
  <c r="S23" i="42"/>
  <c r="N23" i="42"/>
  <c r="L23" i="42"/>
  <c r="M23" i="42" s="1"/>
  <c r="K23" i="42"/>
  <c r="J23" i="42"/>
  <c r="I23" i="42"/>
  <c r="H23" i="42"/>
  <c r="F23" i="42"/>
  <c r="G23" i="42" s="1"/>
  <c r="E23" i="42"/>
  <c r="D23" i="42"/>
  <c r="C23" i="42"/>
  <c r="L22" i="42"/>
  <c r="I22" i="42"/>
  <c r="F22" i="42"/>
  <c r="C22" i="42"/>
  <c r="L21" i="42"/>
  <c r="I21" i="42"/>
  <c r="F21" i="42"/>
  <c r="C21" i="42"/>
  <c r="L20" i="42"/>
  <c r="I20" i="42"/>
  <c r="F20" i="42"/>
  <c r="C20" i="42"/>
  <c r="AE19" i="42"/>
  <c r="AB19" i="42"/>
  <c r="Y19" i="42"/>
  <c r="V19" i="42"/>
  <c r="S19" i="42"/>
  <c r="P19" i="42"/>
  <c r="K19" i="42"/>
  <c r="I19" i="42"/>
  <c r="J19" i="42" s="1"/>
  <c r="H19" i="42"/>
  <c r="G19" i="42"/>
  <c r="F19" i="42"/>
  <c r="E19" i="42"/>
  <c r="C19" i="42"/>
  <c r="D19" i="42" s="1"/>
  <c r="I18" i="42"/>
  <c r="F18" i="42"/>
  <c r="I17" i="42"/>
  <c r="F17" i="42"/>
  <c r="I16" i="42"/>
  <c r="F16" i="42"/>
  <c r="AE15" i="42"/>
  <c r="AB15" i="42"/>
  <c r="Y15" i="42"/>
  <c r="V15" i="42"/>
  <c r="S15" i="42"/>
  <c r="P15" i="42"/>
  <c r="M15" i="42"/>
  <c r="H15" i="42"/>
  <c r="F15" i="42"/>
  <c r="G15" i="42" s="1"/>
  <c r="E15" i="42"/>
  <c r="D15" i="42"/>
  <c r="C15" i="42"/>
  <c r="F14" i="42"/>
  <c r="C14" i="42"/>
  <c r="F13" i="42"/>
  <c r="F12" i="42"/>
  <c r="AE11" i="42"/>
  <c r="AB11" i="42"/>
  <c r="Y11" i="42"/>
  <c r="V11" i="42"/>
  <c r="P11" i="42"/>
  <c r="M11" i="42"/>
  <c r="J11" i="42"/>
  <c r="E11" i="42"/>
  <c r="D11" i="42"/>
  <c r="C11" i="42"/>
  <c r="C10" i="42"/>
  <c r="C9" i="42"/>
  <c r="C8" i="42"/>
  <c r="AE7" i="42"/>
  <c r="AB7" i="42"/>
  <c r="Y7" i="42"/>
  <c r="V7" i="42"/>
  <c r="P7" i="42"/>
  <c r="G7" i="42"/>
  <c r="Z39" i="40"/>
  <c r="X39" i="40"/>
  <c r="Y39" i="40" s="1"/>
  <c r="W39" i="40"/>
  <c r="U39" i="40"/>
  <c r="V39" i="40" s="1"/>
  <c r="T39" i="40"/>
  <c r="S39" i="40"/>
  <c r="R39" i="40"/>
  <c r="Q39" i="40"/>
  <c r="O39" i="40"/>
  <c r="P39" i="40" s="1"/>
  <c r="N39" i="40"/>
  <c r="M39" i="40" s="1"/>
  <c r="L39" i="40"/>
  <c r="K39" i="40"/>
  <c r="I39" i="40"/>
  <c r="J39" i="40" s="1"/>
  <c r="H39" i="40"/>
  <c r="G39" i="40"/>
  <c r="F39" i="40"/>
  <c r="E39" i="40"/>
  <c r="C39" i="40"/>
  <c r="D39" i="40" s="1"/>
  <c r="X38" i="40"/>
  <c r="U38" i="40"/>
  <c r="R38" i="40"/>
  <c r="O38" i="40"/>
  <c r="L38" i="40"/>
  <c r="I38" i="40"/>
  <c r="F38" i="40"/>
  <c r="C38" i="40"/>
  <c r="X37" i="40"/>
  <c r="U37" i="40"/>
  <c r="R37" i="40"/>
  <c r="O37" i="40"/>
  <c r="L37" i="40"/>
  <c r="I37" i="40"/>
  <c r="F37" i="40"/>
  <c r="C37" i="40"/>
  <c r="X36" i="40"/>
  <c r="U36" i="40"/>
  <c r="R36" i="40"/>
  <c r="O36" i="40"/>
  <c r="L36" i="40"/>
  <c r="I36" i="40"/>
  <c r="F36" i="40"/>
  <c r="C36" i="40"/>
  <c r="AB35" i="40"/>
  <c r="W35" i="40"/>
  <c r="U35" i="40"/>
  <c r="V35" i="40" s="1"/>
  <c r="T35" i="40"/>
  <c r="S35" i="40" s="1"/>
  <c r="R35" i="40"/>
  <c r="Q35" i="40"/>
  <c r="P35" i="40" s="1"/>
  <c r="O35" i="40"/>
  <c r="N35" i="40"/>
  <c r="M35" i="40"/>
  <c r="L35" i="40"/>
  <c r="K35" i="40"/>
  <c r="I35" i="40"/>
  <c r="J35" i="40" s="1"/>
  <c r="H35" i="40"/>
  <c r="G35" i="40" s="1"/>
  <c r="F35" i="40"/>
  <c r="E35" i="40"/>
  <c r="D35" i="40" s="1"/>
  <c r="C35" i="40"/>
  <c r="U34" i="40"/>
  <c r="R34" i="40"/>
  <c r="O34" i="40"/>
  <c r="L34" i="40"/>
  <c r="I34" i="40"/>
  <c r="F34" i="40"/>
  <c r="C34" i="40"/>
  <c r="U33" i="40"/>
  <c r="R33" i="40"/>
  <c r="O33" i="40"/>
  <c r="L33" i="40"/>
  <c r="I33" i="40"/>
  <c r="F33" i="40"/>
  <c r="C33" i="40"/>
  <c r="U32" i="40"/>
  <c r="R32" i="40"/>
  <c r="O32" i="40"/>
  <c r="L32" i="40"/>
  <c r="I32" i="40"/>
  <c r="F32" i="40"/>
  <c r="C32" i="40"/>
  <c r="AB31" i="40"/>
  <c r="Y31" i="40"/>
  <c r="T31" i="40"/>
  <c r="R31" i="40"/>
  <c r="S31" i="40" s="1"/>
  <c r="Q31" i="40"/>
  <c r="P31" i="40" s="1"/>
  <c r="O31" i="40"/>
  <c r="N31" i="40"/>
  <c r="M31" i="40" s="1"/>
  <c r="L31" i="40"/>
  <c r="K31" i="40"/>
  <c r="J31" i="40"/>
  <c r="I31" i="40"/>
  <c r="H31" i="40"/>
  <c r="F31" i="40"/>
  <c r="G31" i="40" s="1"/>
  <c r="E31" i="40"/>
  <c r="D31" i="40" s="1"/>
  <c r="C31" i="40"/>
  <c r="R30" i="40"/>
  <c r="O30" i="40"/>
  <c r="L30" i="40"/>
  <c r="I30" i="40"/>
  <c r="F30" i="40"/>
  <c r="C30" i="40"/>
  <c r="R29" i="40"/>
  <c r="O29" i="40"/>
  <c r="L29" i="40"/>
  <c r="I29" i="40"/>
  <c r="F29" i="40"/>
  <c r="C29" i="40"/>
  <c r="R28" i="40"/>
  <c r="O28" i="40"/>
  <c r="L28" i="40"/>
  <c r="I28" i="40"/>
  <c r="F28" i="40"/>
  <c r="C28" i="40"/>
  <c r="AB27" i="40"/>
  <c r="Y27" i="40"/>
  <c r="V27" i="40"/>
  <c r="Q27" i="40"/>
  <c r="P27" i="40" s="1"/>
  <c r="O27" i="40"/>
  <c r="N27" i="40"/>
  <c r="L27" i="40"/>
  <c r="M27" i="40" s="1"/>
  <c r="K27" i="40"/>
  <c r="J27" i="40"/>
  <c r="I27" i="40"/>
  <c r="H27" i="40"/>
  <c r="F27" i="40"/>
  <c r="G27" i="40" s="1"/>
  <c r="E27" i="40"/>
  <c r="D27" i="40" s="1"/>
  <c r="C27" i="40"/>
  <c r="O26" i="40"/>
  <c r="L26" i="40"/>
  <c r="I26" i="40"/>
  <c r="F26" i="40"/>
  <c r="C26" i="40"/>
  <c r="O25" i="40"/>
  <c r="L25" i="40"/>
  <c r="I25" i="40"/>
  <c r="F25" i="40"/>
  <c r="C25" i="40"/>
  <c r="O24" i="40"/>
  <c r="L24" i="40"/>
  <c r="I24" i="40"/>
  <c r="F24" i="40"/>
  <c r="C24" i="40"/>
  <c r="AB23" i="40"/>
  <c r="Y23" i="40"/>
  <c r="V23" i="40"/>
  <c r="S23" i="40"/>
  <c r="N23" i="40"/>
  <c r="M23" i="40"/>
  <c r="L23" i="40"/>
  <c r="K23" i="40"/>
  <c r="I23" i="40"/>
  <c r="J23" i="40" s="1"/>
  <c r="H23" i="40"/>
  <c r="G23" i="40" s="1"/>
  <c r="F23" i="40"/>
  <c r="E23" i="40"/>
  <c r="D23" i="40" s="1"/>
  <c r="C23" i="40"/>
  <c r="L22" i="40"/>
  <c r="I22" i="40"/>
  <c r="F22" i="40"/>
  <c r="C22" i="40"/>
  <c r="L21" i="40"/>
  <c r="I21" i="40"/>
  <c r="F21" i="40"/>
  <c r="C21" i="40"/>
  <c r="L20" i="40"/>
  <c r="I20" i="40"/>
  <c r="F20" i="40"/>
  <c r="C20" i="40"/>
  <c r="AB19" i="40"/>
  <c r="Y19" i="40"/>
  <c r="V19" i="40"/>
  <c r="S19" i="40"/>
  <c r="P19" i="40"/>
  <c r="K19" i="40"/>
  <c r="J19" i="40" s="1"/>
  <c r="I19" i="40"/>
  <c r="H19" i="40"/>
  <c r="G19" i="40"/>
  <c r="F19" i="40"/>
  <c r="E19" i="40"/>
  <c r="C19" i="40"/>
  <c r="D19" i="40" s="1"/>
  <c r="I18" i="40"/>
  <c r="F18" i="40"/>
  <c r="C18" i="40"/>
  <c r="I17" i="40"/>
  <c r="F17" i="40"/>
  <c r="C17" i="40"/>
  <c r="I16" i="40"/>
  <c r="F16" i="40"/>
  <c r="C16" i="40"/>
  <c r="AB15" i="40"/>
  <c r="Y15" i="40"/>
  <c r="V15" i="40"/>
  <c r="S15" i="40"/>
  <c r="P15" i="40"/>
  <c r="M15" i="40"/>
  <c r="H15" i="40"/>
  <c r="F15" i="40"/>
  <c r="G15" i="40" s="1"/>
  <c r="E15" i="40"/>
  <c r="D15" i="40"/>
  <c r="C15" i="40"/>
  <c r="F14" i="40"/>
  <c r="C14" i="40"/>
  <c r="F13" i="40"/>
  <c r="C13" i="40"/>
  <c r="F12" i="40"/>
  <c r="C12" i="40"/>
  <c r="AB11" i="40"/>
  <c r="Y11" i="40"/>
  <c r="V11" i="40"/>
  <c r="S11" i="40"/>
  <c r="P11" i="40"/>
  <c r="M11" i="40"/>
  <c r="J11" i="40"/>
  <c r="E11" i="40"/>
  <c r="D11" i="40"/>
  <c r="C11" i="40"/>
  <c r="C10" i="40"/>
  <c r="C9" i="40"/>
  <c r="C8" i="40"/>
  <c r="AB7" i="40"/>
  <c r="Y7" i="40"/>
  <c r="V7" i="40"/>
  <c r="S7" i="40"/>
  <c r="P7" i="40"/>
  <c r="M7" i="40"/>
  <c r="J7" i="40"/>
  <c r="G7" i="40"/>
  <c r="AS43" i="43" l="1"/>
  <c r="AM40" i="43"/>
  <c r="AS39" i="43"/>
  <c r="AM36" i="43"/>
  <c r="AS35" i="43"/>
  <c r="AM32" i="43"/>
  <c r="AS31" i="43"/>
  <c r="AM28" i="43"/>
  <c r="AS27" i="43"/>
  <c r="AL24" i="43"/>
  <c r="AS23" i="43"/>
  <c r="AM20" i="43"/>
  <c r="AS19" i="43"/>
  <c r="AM16" i="43"/>
  <c r="AS15" i="43"/>
  <c r="AM12" i="43"/>
  <c r="AS11" i="43"/>
  <c r="AR11" i="43"/>
  <c r="AQ11" i="43"/>
  <c r="AM8" i="43"/>
  <c r="AL8" i="43"/>
  <c r="AJ8" i="43"/>
  <c r="AT7" i="43"/>
  <c r="AS7" i="43"/>
  <c r="AQ7" i="43"/>
  <c r="AM4" i="43"/>
  <c r="AL4" i="43"/>
  <c r="AK4" i="43"/>
  <c r="AI4" i="43"/>
  <c r="AG4" i="43"/>
  <c r="AD3" i="43"/>
  <c r="AA3" i="43"/>
  <c r="X3" i="43"/>
  <c r="U3" i="43"/>
  <c r="R3" i="43"/>
  <c r="O3" i="43"/>
  <c r="L3" i="43"/>
  <c r="I3" i="43"/>
  <c r="F3" i="43"/>
  <c r="C3" i="43"/>
  <c r="A3" i="43"/>
  <c r="AK1" i="43"/>
  <c r="AN4" i="43" l="1"/>
  <c r="AN8" i="43"/>
  <c r="AL20" i="43"/>
  <c r="AN20" i="43" s="1"/>
  <c r="AI24" i="43"/>
  <c r="AP27" i="43"/>
  <c r="AP31" i="43"/>
  <c r="AL28" i="43"/>
  <c r="AN28" i="43" s="1"/>
  <c r="AL32" i="43"/>
  <c r="AN32" i="43" s="1"/>
  <c r="AR7" i="43"/>
  <c r="AP7" i="43"/>
  <c r="AJ4" i="43"/>
  <c r="AK8" i="43"/>
  <c r="AI8" i="43"/>
  <c r="AG8" i="43"/>
  <c r="AP11" i="43"/>
  <c r="AH8" i="43" s="1"/>
  <c r="AV8" i="43" s="1"/>
  <c r="AL12" i="43"/>
  <c r="AN12" i="43" s="1"/>
  <c r="AQ15" i="43"/>
  <c r="AP19" i="43"/>
  <c r="AL16" i="43"/>
  <c r="AN16" i="43" s="1"/>
  <c r="AP23" i="43"/>
  <c r="AJ24" i="43"/>
  <c r="AM24" i="43"/>
  <c r="AN24" i="43" s="1"/>
  <c r="AR27" i="43"/>
  <c r="AQ31" i="43"/>
  <c r="AQ35" i="43"/>
  <c r="AL36" i="43"/>
  <c r="AN36" i="43" s="1"/>
  <c r="AP39" i="43"/>
  <c r="AL40" i="43"/>
  <c r="AN40" i="43" s="1"/>
  <c r="AP43" i="43"/>
  <c r="AH4" i="43" l="1"/>
  <c r="AV4" i="43" s="1"/>
  <c r="AR43" i="43"/>
  <c r="AJ40" i="43"/>
  <c r="AI40" i="43"/>
  <c r="AG36" i="43"/>
  <c r="AK36" i="43"/>
  <c r="AK20" i="43"/>
  <c r="AJ12" i="43"/>
  <c r="AI12" i="43"/>
  <c r="AK12" i="43"/>
  <c r="AG12" i="43"/>
  <c r="AR15" i="43"/>
  <c r="AH12" i="43" s="1"/>
  <c r="AV12" i="43" s="1"/>
  <c r="AQ39" i="43"/>
  <c r="AJ32" i="43"/>
  <c r="AK32" i="43"/>
  <c r="AG32" i="43"/>
  <c r="AI32" i="43"/>
  <c r="AR35" i="43"/>
  <c r="AI20" i="43"/>
  <c r="AJ20" i="43"/>
  <c r="AG40" i="43"/>
  <c r="AK40" i="43"/>
  <c r="AR39" i="43"/>
  <c r="AJ36" i="43"/>
  <c r="AI36" i="43"/>
  <c r="AQ27" i="43"/>
  <c r="AH24" i="43" s="1"/>
  <c r="AV24" i="43" s="1"/>
  <c r="AR23" i="43"/>
  <c r="AH20" i="43" s="1"/>
  <c r="AV20" i="43" s="1"/>
  <c r="AQ23" i="43"/>
  <c r="AG20" i="43"/>
  <c r="AJ16" i="43"/>
  <c r="AI16" i="43"/>
  <c r="AQ19" i="43"/>
  <c r="AK16" i="43"/>
  <c r="AG16" i="43"/>
  <c r="AR19" i="43"/>
  <c r="AP15" i="43"/>
  <c r="AQ43" i="43"/>
  <c r="AH40" i="43" s="1"/>
  <c r="AV40" i="43" s="1"/>
  <c r="AP35" i="43"/>
  <c r="AH32" i="43" s="1"/>
  <c r="AV32" i="43" s="1"/>
  <c r="AJ28" i="43"/>
  <c r="AK28" i="43"/>
  <c r="AG28" i="43"/>
  <c r="AI28" i="43"/>
  <c r="AR31" i="43"/>
  <c r="AH28" i="43" s="1"/>
  <c r="AV28" i="43" s="1"/>
  <c r="AG24" i="43"/>
  <c r="AK24" i="43"/>
  <c r="AH16" i="43" l="1"/>
  <c r="AV16" i="43" s="1"/>
  <c r="AH36" i="43"/>
  <c r="AV36" i="43" s="1"/>
  <c r="AO8" i="43" s="1"/>
  <c r="AO4" i="43"/>
  <c r="AO28" i="43"/>
  <c r="AO12" i="43"/>
  <c r="AO24" i="43" l="1"/>
  <c r="AO32" i="43"/>
  <c r="AO40" i="43"/>
  <c r="AO36" i="43"/>
  <c r="AO20" i="43"/>
  <c r="AO16" i="43"/>
  <c r="AS43" i="42"/>
  <c r="AM40" i="42"/>
  <c r="AS39" i="42"/>
  <c r="AM36" i="42"/>
  <c r="AS35" i="42"/>
  <c r="AM32" i="42"/>
  <c r="AS31" i="42"/>
  <c r="AM28" i="42"/>
  <c r="AS27" i="42"/>
  <c r="AM24" i="42"/>
  <c r="AS23" i="42"/>
  <c r="AL20" i="42"/>
  <c r="AS19" i="42"/>
  <c r="AM16" i="42"/>
  <c r="AS15" i="42"/>
  <c r="AM12" i="42"/>
  <c r="AS11" i="42"/>
  <c r="AQ11" i="42"/>
  <c r="AR11" i="42"/>
  <c r="AM8" i="42"/>
  <c r="AL8" i="42"/>
  <c r="AJ8" i="42"/>
  <c r="AT7" i="42"/>
  <c r="AS7" i="42"/>
  <c r="AQ7" i="42"/>
  <c r="AR7" i="42"/>
  <c r="AM4" i="42"/>
  <c r="AL4" i="42"/>
  <c r="AN4" i="42" s="1"/>
  <c r="AJ4" i="42"/>
  <c r="AD3" i="42"/>
  <c r="AA3" i="42"/>
  <c r="X3" i="42"/>
  <c r="U3" i="42"/>
  <c r="R3" i="42"/>
  <c r="O3" i="42"/>
  <c r="L3" i="42"/>
  <c r="I3" i="42"/>
  <c r="F3" i="42"/>
  <c r="C3" i="42"/>
  <c r="AK1" i="42"/>
  <c r="AN8" i="42" l="1"/>
  <c r="AL12" i="42"/>
  <c r="AN12" i="42" s="1"/>
  <c r="AL28" i="42"/>
  <c r="AN28" i="42" s="1"/>
  <c r="AP35" i="42"/>
  <c r="AL32" i="42"/>
  <c r="AN32" i="42" s="1"/>
  <c r="AJ40" i="42"/>
  <c r="AL40" i="42"/>
  <c r="AN40" i="42" s="1"/>
  <c r="AK4" i="42"/>
  <c r="AI4" i="42"/>
  <c r="AG4" i="42"/>
  <c r="AK8" i="42"/>
  <c r="AI8" i="42"/>
  <c r="AG8" i="42"/>
  <c r="AG12" i="42"/>
  <c r="AK12" i="42"/>
  <c r="AQ15" i="42"/>
  <c r="AP15" i="42"/>
  <c r="AL16" i="42"/>
  <c r="AN16" i="42" s="1"/>
  <c r="AM20" i="42"/>
  <c r="AN20" i="42" s="1"/>
  <c r="AK20" i="42"/>
  <c r="AQ23" i="42"/>
  <c r="AL24" i="42"/>
  <c r="AN24" i="42" s="1"/>
  <c r="AR27" i="42"/>
  <c r="AP31" i="42"/>
  <c r="AQ35" i="42"/>
  <c r="AL36" i="42"/>
  <c r="AN36" i="42" s="1"/>
  <c r="AK36" i="42"/>
  <c r="AP43" i="42"/>
  <c r="AG40" i="42"/>
  <c r="AP7" i="42"/>
  <c r="AH4" i="42" s="1"/>
  <c r="AV4" i="42" s="1"/>
  <c r="AP11" i="42"/>
  <c r="AH8" i="42" s="1"/>
  <c r="AV8" i="42" s="1"/>
  <c r="AP23" i="42"/>
  <c r="AK40" i="42" l="1"/>
  <c r="AR39" i="42"/>
  <c r="AP39" i="42"/>
  <c r="AJ36" i="42"/>
  <c r="AI36" i="42"/>
  <c r="AJ20" i="42"/>
  <c r="AJ16" i="42"/>
  <c r="AI16" i="42"/>
  <c r="AQ19" i="42"/>
  <c r="AK16" i="42"/>
  <c r="AG16" i="42"/>
  <c r="AR19" i="42"/>
  <c r="AR43" i="42"/>
  <c r="AQ31" i="42"/>
  <c r="AJ28" i="42"/>
  <c r="AK28" i="42"/>
  <c r="AG28" i="42"/>
  <c r="AI28" i="42"/>
  <c r="AR31" i="42"/>
  <c r="AH28" i="42" s="1"/>
  <c r="AV28" i="42" s="1"/>
  <c r="AG20" i="42"/>
  <c r="AR15" i="42"/>
  <c r="AI12" i="42"/>
  <c r="AJ12" i="42"/>
  <c r="AQ43" i="42"/>
  <c r="AH40" i="42" s="1"/>
  <c r="AV40" i="42" s="1"/>
  <c r="AG36" i="42"/>
  <c r="AI24" i="42"/>
  <c r="AP27" i="42"/>
  <c r="AH24" i="42" s="1"/>
  <c r="AV24" i="42" s="1"/>
  <c r="AK24" i="42"/>
  <c r="AG24" i="42"/>
  <c r="AJ24" i="42"/>
  <c r="AR23" i="42"/>
  <c r="AH20" i="42" s="1"/>
  <c r="AV20" i="42" s="1"/>
  <c r="AP19" i="42"/>
  <c r="AH16" i="42" s="1"/>
  <c r="AV16" i="42" s="1"/>
  <c r="AI40" i="42"/>
  <c r="AQ39" i="42"/>
  <c r="AH36" i="42" s="1"/>
  <c r="AV36" i="42" s="1"/>
  <c r="AJ32" i="42"/>
  <c r="AK32" i="42"/>
  <c r="AG32" i="42"/>
  <c r="AI32" i="42"/>
  <c r="AR35" i="42"/>
  <c r="AH32" i="42" s="1"/>
  <c r="AV32" i="42" s="1"/>
  <c r="AQ27" i="42"/>
  <c r="AI20" i="42"/>
  <c r="AH12" i="42"/>
  <c r="AV12" i="42" s="1"/>
  <c r="AO12" i="42" l="1"/>
  <c r="AO40" i="42"/>
  <c r="AO32" i="42"/>
  <c r="AO24" i="42"/>
  <c r="AO36" i="42"/>
  <c r="AO28" i="42"/>
  <c r="AO4" i="42"/>
  <c r="AO8" i="42"/>
  <c r="AO20" i="42"/>
  <c r="AO16" i="42"/>
  <c r="AH1" i="40"/>
  <c r="A3" i="40"/>
  <c r="C3" i="40"/>
  <c r="F3" i="40"/>
  <c r="I3" i="40"/>
  <c r="L3" i="40"/>
  <c r="O3" i="40"/>
  <c r="R3" i="40"/>
  <c r="U3" i="40"/>
  <c r="X3" i="40"/>
  <c r="AA3" i="40"/>
  <c r="AI4" i="40"/>
  <c r="AJ4" i="40"/>
  <c r="AM7" i="40"/>
  <c r="AP7" i="40"/>
  <c r="AQ7" i="40"/>
  <c r="AJ8" i="40"/>
  <c r="AP11" i="40"/>
  <c r="AJ12" i="40"/>
  <c r="AP15" i="40"/>
  <c r="AN19" i="40"/>
  <c r="AP19" i="40"/>
  <c r="AP23" i="40"/>
  <c r="AP27" i="40"/>
  <c r="AJ28" i="40"/>
  <c r="AP31" i="40"/>
  <c r="AP35" i="40"/>
  <c r="AP39" i="40"/>
  <c r="AO7" i="40" l="1"/>
  <c r="AH36" i="40"/>
  <c r="AJ24" i="40"/>
  <c r="AK4" i="40"/>
  <c r="AJ36" i="40"/>
  <c r="AJ32" i="40"/>
  <c r="AI28" i="40"/>
  <c r="AK28" i="40" s="1"/>
  <c r="AM31" i="40"/>
  <c r="AO23" i="40"/>
  <c r="AI20" i="40"/>
  <c r="AD16" i="40"/>
  <c r="AF16" i="40"/>
  <c r="AH16" i="40"/>
  <c r="AM19" i="40"/>
  <c r="AO19" i="40"/>
  <c r="AI16" i="40"/>
  <c r="AI8" i="40"/>
  <c r="AK8" i="40" s="1"/>
  <c r="AN11" i="40"/>
  <c r="AF36" i="40"/>
  <c r="AD36" i="40"/>
  <c r="AI36" i="40"/>
  <c r="AK36" i="40" s="1"/>
  <c r="AF32" i="40"/>
  <c r="AM35" i="40"/>
  <c r="AI32" i="40"/>
  <c r="AK32" i="40" s="1"/>
  <c r="AI24" i="40"/>
  <c r="AN23" i="40"/>
  <c r="AF20" i="40"/>
  <c r="AJ20" i="40"/>
  <c r="AG20" i="40"/>
  <c r="AJ16" i="40"/>
  <c r="AG16" i="40"/>
  <c r="AI12" i="40"/>
  <c r="AK12" i="40" s="1"/>
  <c r="AN15" i="40"/>
  <c r="AM11" i="40"/>
  <c r="AH4" i="40"/>
  <c r="AF4" i="40"/>
  <c r="AD4" i="40"/>
  <c r="AN7" i="40"/>
  <c r="AG4" i="40"/>
  <c r="AS43" i="39"/>
  <c r="AM40" i="39"/>
  <c r="AS39" i="39"/>
  <c r="AM36" i="39"/>
  <c r="AS35" i="39"/>
  <c r="AM32" i="39"/>
  <c r="AS31" i="39"/>
  <c r="AL28" i="39"/>
  <c r="AS27" i="39"/>
  <c r="AM24" i="39"/>
  <c r="AS23" i="39"/>
  <c r="AM20" i="39"/>
  <c r="AS19" i="39"/>
  <c r="AM16" i="39"/>
  <c r="AL16" i="39"/>
  <c r="AS15" i="39"/>
  <c r="AM12" i="39"/>
  <c r="AN12" i="39" s="1"/>
  <c r="AL12" i="39"/>
  <c r="AS11" i="39"/>
  <c r="AM8" i="39"/>
  <c r="AL8" i="39"/>
  <c r="AK8" i="39"/>
  <c r="AG8" i="39"/>
  <c r="AT7" i="39"/>
  <c r="AS7" i="39"/>
  <c r="AR7" i="39"/>
  <c r="AK4" i="39"/>
  <c r="AQ7" i="39"/>
  <c r="AM4" i="39"/>
  <c r="AL4" i="39"/>
  <c r="AN4" i="39" s="1"/>
  <c r="AJ4" i="39"/>
  <c r="AI4" i="39"/>
  <c r="AG4" i="39"/>
  <c r="AD3" i="39"/>
  <c r="AA3" i="39"/>
  <c r="X3" i="39"/>
  <c r="U3" i="39"/>
  <c r="R3" i="39"/>
  <c r="O3" i="39"/>
  <c r="L3" i="39"/>
  <c r="I3" i="39"/>
  <c r="F3" i="39"/>
  <c r="C3" i="39"/>
  <c r="A3" i="39"/>
  <c r="AK1" i="39"/>
  <c r="AN16" i="39" l="1"/>
  <c r="AK24" i="40"/>
  <c r="AE4" i="40"/>
  <c r="AD20" i="40"/>
  <c r="AH20" i="40"/>
  <c r="AO39" i="40"/>
  <c r="AE16" i="40"/>
  <c r="AS4" i="40"/>
  <c r="AG24" i="40"/>
  <c r="AF24" i="40"/>
  <c r="AO27" i="40"/>
  <c r="AD24" i="40"/>
  <c r="AH24" i="40"/>
  <c r="AM27" i="40"/>
  <c r="AN35" i="40"/>
  <c r="AG32" i="40"/>
  <c r="AK16" i="40"/>
  <c r="AS16" i="40" s="1"/>
  <c r="AG28" i="40"/>
  <c r="AD28" i="40"/>
  <c r="AH28" i="40"/>
  <c r="AF28" i="40"/>
  <c r="AO31" i="40"/>
  <c r="AG12" i="40"/>
  <c r="AF12" i="40"/>
  <c r="AO15" i="40"/>
  <c r="AD12" i="40"/>
  <c r="AH12" i="40"/>
  <c r="AM15" i="40"/>
  <c r="AN27" i="40"/>
  <c r="AO35" i="40"/>
  <c r="AH32" i="40"/>
  <c r="AD32" i="40"/>
  <c r="AM39" i="40"/>
  <c r="AG36" i="40"/>
  <c r="AN39" i="40"/>
  <c r="AG8" i="40"/>
  <c r="AD8" i="40"/>
  <c r="AF8" i="40"/>
  <c r="AH8" i="40"/>
  <c r="AO11" i="40"/>
  <c r="AE8" i="40" s="1"/>
  <c r="AS8" i="40" s="1"/>
  <c r="AK20" i="40"/>
  <c r="AM23" i="40"/>
  <c r="AE20" i="40" s="1"/>
  <c r="AN31" i="40"/>
  <c r="AE28" i="40" s="1"/>
  <c r="AS28" i="40" s="1"/>
  <c r="AJ8" i="39"/>
  <c r="AK16" i="39"/>
  <c r="AI16" i="39"/>
  <c r="AG16" i="39"/>
  <c r="AR19" i="39"/>
  <c r="AL24" i="39"/>
  <c r="AN24" i="39" s="1"/>
  <c r="AQ27" i="39"/>
  <c r="AI28" i="39"/>
  <c r="AR31" i="39"/>
  <c r="AR39" i="39"/>
  <c r="AL36" i="39"/>
  <c r="AN36" i="39" s="1"/>
  <c r="AP7" i="39"/>
  <c r="AH4" i="39" s="1"/>
  <c r="AV4" i="39" s="1"/>
  <c r="AI8" i="39"/>
  <c r="AN8" i="39"/>
  <c r="AR11" i="39"/>
  <c r="AQ11" i="39"/>
  <c r="AJ16" i="39"/>
  <c r="AQ19" i="39"/>
  <c r="AP19" i="39"/>
  <c r="AP23" i="39"/>
  <c r="AL20" i="39"/>
  <c r="AN20" i="39" s="1"/>
  <c r="AJ28" i="39"/>
  <c r="AM28" i="39"/>
  <c r="AN28" i="39" s="1"/>
  <c r="AP31" i="39"/>
  <c r="AL32" i="39"/>
  <c r="AN32" i="39" s="1"/>
  <c r="AR35" i="39"/>
  <c r="AQ39" i="39"/>
  <c r="AL40" i="39"/>
  <c r="AN40" i="39" s="1"/>
  <c r="AQ43" i="39"/>
  <c r="AP11" i="39"/>
  <c r="AH8" i="39" s="1"/>
  <c r="AV8" i="39" s="1"/>
  <c r="AH16" i="39" l="1"/>
  <c r="AV16" i="39" s="1"/>
  <c r="AE12" i="40"/>
  <c r="AS12" i="40" s="1"/>
  <c r="AE32" i="40"/>
  <c r="AS32" i="40" s="1"/>
  <c r="AD41" i="40"/>
  <c r="AF41" i="40" s="1"/>
  <c r="AE24" i="40"/>
  <c r="AS24" i="40" s="1"/>
  <c r="AE36" i="40"/>
  <c r="AS36" i="40" s="1"/>
  <c r="AS20" i="40"/>
  <c r="AP43" i="39"/>
  <c r="AP15" i="39"/>
  <c r="AJ12" i="39"/>
  <c r="AI12" i="39"/>
  <c r="AJ24" i="39"/>
  <c r="AK24" i="39"/>
  <c r="AG24" i="39"/>
  <c r="AI24" i="39"/>
  <c r="AR27" i="39"/>
  <c r="AG32" i="39"/>
  <c r="AK32" i="39"/>
  <c r="AJ36" i="39"/>
  <c r="AK36" i="39"/>
  <c r="AG36" i="39"/>
  <c r="AI36" i="39"/>
  <c r="AJ40" i="39"/>
  <c r="AI40" i="39"/>
  <c r="AK40" i="39"/>
  <c r="AG40" i="39"/>
  <c r="AR43" i="39"/>
  <c r="AP35" i="39"/>
  <c r="AJ32" i="39"/>
  <c r="AI32" i="39"/>
  <c r="AQ31" i="39"/>
  <c r="AH28" i="39" s="1"/>
  <c r="AV28" i="39" s="1"/>
  <c r="AJ20" i="39"/>
  <c r="AI20" i="39"/>
  <c r="AQ23" i="39"/>
  <c r="AK20" i="39"/>
  <c r="AG20" i="39"/>
  <c r="AR23" i="39"/>
  <c r="AR15" i="39"/>
  <c r="AG12" i="39"/>
  <c r="AK12" i="39"/>
  <c r="AP39" i="39"/>
  <c r="AH36" i="39" s="1"/>
  <c r="AV36" i="39" s="1"/>
  <c r="AQ35" i="39"/>
  <c r="AG28" i="39"/>
  <c r="AK28" i="39"/>
  <c r="AP27" i="39"/>
  <c r="AH24" i="39" s="1"/>
  <c r="AV24" i="39" s="1"/>
  <c r="AQ15" i="39"/>
  <c r="AH32" i="39" l="1"/>
  <c r="AV32" i="39" s="1"/>
  <c r="AH40" i="39"/>
  <c r="AV40" i="39" s="1"/>
  <c r="AH20" i="39"/>
  <c r="AV20" i="39" s="1"/>
  <c r="AH12" i="39"/>
  <c r="AV12" i="39" s="1"/>
  <c r="AO16" i="39" s="1"/>
  <c r="AD42" i="40"/>
  <c r="AL24" i="40"/>
  <c r="AL8" i="40"/>
  <c r="AL16" i="40"/>
  <c r="AL32" i="40"/>
  <c r="AL20" i="40"/>
  <c r="AL12" i="40"/>
  <c r="AL28" i="40"/>
  <c r="AL36" i="40"/>
  <c r="AL4" i="40"/>
  <c r="AG45" i="39"/>
  <c r="AO32" i="39" l="1"/>
  <c r="AO12" i="39"/>
  <c r="AO4" i="39"/>
  <c r="AO36" i="39"/>
  <c r="AO28" i="39"/>
  <c r="AO8" i="39"/>
  <c r="AO40" i="39"/>
  <c r="AO20" i="39"/>
  <c r="AO24" i="39"/>
  <c r="AG46" i="39"/>
  <c r="AI45" i="39"/>
</calcChain>
</file>

<file path=xl/sharedStrings.xml><?xml version="1.0" encoding="utf-8"?>
<sst xmlns="http://schemas.openxmlformats.org/spreadsheetml/2006/main" count="455" uniqueCount="202">
  <si>
    <t>現在</t>
    <rPh sb="0" eb="2">
      <t>ゲンザイ</t>
    </rPh>
    <phoneticPr fontId="2"/>
  </si>
  <si>
    <t>試合数</t>
    <rPh sb="0" eb="2">
      <t>シアイ</t>
    </rPh>
    <rPh sb="2" eb="3">
      <t>スウ</t>
    </rPh>
    <phoneticPr fontId="2"/>
  </si>
  <si>
    <t>勝点</t>
    <rPh sb="0" eb="1">
      <t>カ</t>
    </rPh>
    <rPh sb="1" eb="2">
      <t>テン</t>
    </rPh>
    <phoneticPr fontId="2"/>
  </si>
  <si>
    <t>勝</t>
    <rPh sb="0" eb="1">
      <t>カチ</t>
    </rPh>
    <phoneticPr fontId="2"/>
  </si>
  <si>
    <t>敗</t>
    <rPh sb="0" eb="1">
      <t>ハイ</t>
    </rPh>
    <phoneticPr fontId="2"/>
  </si>
  <si>
    <t>分</t>
    <rPh sb="0" eb="1">
      <t>ワ</t>
    </rPh>
    <phoneticPr fontId="2"/>
  </si>
  <si>
    <t>総得点</t>
    <rPh sb="0" eb="1">
      <t>ソウ</t>
    </rPh>
    <rPh sb="1" eb="3">
      <t>トクテン</t>
    </rPh>
    <phoneticPr fontId="2"/>
  </si>
  <si>
    <t>総失点</t>
    <rPh sb="0" eb="1">
      <t>ソウ</t>
    </rPh>
    <rPh sb="1" eb="3">
      <t>シッテン</t>
    </rPh>
    <phoneticPr fontId="2"/>
  </si>
  <si>
    <t>得失点差</t>
    <rPh sb="0" eb="4">
      <t>トクシッテンサ</t>
    </rPh>
    <phoneticPr fontId="2"/>
  </si>
  <si>
    <t>順位</t>
  </si>
  <si>
    <t>残</t>
    <rPh sb="0" eb="1">
      <t>ザン</t>
    </rPh>
    <phoneticPr fontId="2"/>
  </si>
  <si>
    <t>前期</t>
  </si>
  <si>
    <t>Ａ</t>
  </si>
  <si>
    <t>○</t>
  </si>
  <si>
    <t>Ｂ</t>
  </si>
  <si>
    <t>Ｃ</t>
  </si>
  <si>
    <t>Ｄ</t>
  </si>
  <si>
    <t>碧山SC</t>
    <rPh sb="0" eb="1">
      <t>ヘキ</t>
    </rPh>
    <rPh sb="1" eb="2">
      <t>ザン</t>
    </rPh>
    <phoneticPr fontId="1"/>
  </si>
  <si>
    <t>清瀬FC</t>
    <rPh sb="0" eb="2">
      <t>キヨセ</t>
    </rPh>
    <phoneticPr fontId="1"/>
  </si>
  <si>
    <t>久留米FC</t>
    <rPh sb="0" eb="3">
      <t>クルメ</t>
    </rPh>
    <phoneticPr fontId="1"/>
  </si>
  <si>
    <t>FC前原</t>
    <rPh sb="2" eb="4">
      <t>マエハラ</t>
    </rPh>
    <phoneticPr fontId="1"/>
  </si>
  <si>
    <t>小金井緑FC</t>
    <rPh sb="0" eb="3">
      <t>コガネイ</t>
    </rPh>
    <rPh sb="3" eb="4">
      <t>ミドリ</t>
    </rPh>
    <phoneticPr fontId="1"/>
  </si>
  <si>
    <t>FCプレジール</t>
    <phoneticPr fontId="1"/>
  </si>
  <si>
    <t>ヨーケン東京FC</t>
    <rPh sb="4" eb="6">
      <t>トウキョウ</t>
    </rPh>
    <phoneticPr fontId="1"/>
  </si>
  <si>
    <t>東小イレブン</t>
    <rPh sb="0" eb="1">
      <t>ヒガシ</t>
    </rPh>
    <rPh sb="1" eb="2">
      <t>ショウ</t>
    </rPh>
    <phoneticPr fontId="1"/>
  </si>
  <si>
    <t>保谷東SS</t>
    <rPh sb="0" eb="2">
      <t>ホウヤ</t>
    </rPh>
    <rPh sb="2" eb="3">
      <t>ヒガシ</t>
    </rPh>
    <phoneticPr fontId="1"/>
  </si>
  <si>
    <t>FC保谷</t>
    <rPh sb="2" eb="4">
      <t>ホウヤ</t>
    </rPh>
    <phoneticPr fontId="1"/>
  </si>
  <si>
    <t>清瀬ジュニア</t>
    <rPh sb="0" eb="2">
      <t>キヨセ</t>
    </rPh>
    <phoneticPr fontId="1"/>
  </si>
  <si>
    <t>小金井１SC</t>
    <rPh sb="0" eb="3">
      <t>コガネイ</t>
    </rPh>
    <phoneticPr fontId="1"/>
  </si>
  <si>
    <t>三井のリハウス　東京都U-12サッカー</t>
    <phoneticPr fontId="1"/>
  </si>
  <si>
    <t>ブロックリーグ</t>
    <phoneticPr fontId="1"/>
  </si>
  <si>
    <t>グループ</t>
    <phoneticPr fontId="1"/>
  </si>
  <si>
    <t>清瀬３中</t>
  </si>
  <si>
    <t>内山Ｇ　Ａ</t>
  </si>
  <si>
    <t>内山Ｇ　Ｂ</t>
  </si>
  <si>
    <t>クリストロア</t>
    <phoneticPr fontId="1"/>
  </si>
  <si>
    <t>向台Ｇ　Ｂ</t>
  </si>
  <si>
    <t>フリッパーズ</t>
    <phoneticPr fontId="1"/>
  </si>
  <si>
    <t>いづみFC</t>
    <phoneticPr fontId="1"/>
  </si>
  <si>
    <t>%</t>
    <phoneticPr fontId="2"/>
  </si>
  <si>
    <t>%</t>
    <phoneticPr fontId="2"/>
  </si>
  <si>
    <t>STFC</t>
    <phoneticPr fontId="2"/>
  </si>
  <si>
    <t>内山B-B</t>
    <rPh sb="0" eb="2">
      <t>ウチヤマ</t>
    </rPh>
    <phoneticPr fontId="2"/>
  </si>
  <si>
    <t>SR</t>
    <phoneticPr fontId="2"/>
  </si>
  <si>
    <t>内山A－A</t>
    <rPh sb="0" eb="2">
      <t>ウチヤマ</t>
    </rPh>
    <phoneticPr fontId="2"/>
  </si>
  <si>
    <t>小金井３KSC</t>
    <rPh sb="0" eb="3">
      <t>コガネイ</t>
    </rPh>
    <phoneticPr fontId="2"/>
  </si>
  <si>
    <t>内山A-A</t>
    <rPh sb="0" eb="2">
      <t>ウチヤマ</t>
    </rPh>
    <phoneticPr fontId="2"/>
  </si>
  <si>
    <t>田無富士見JSC</t>
    <rPh sb="0" eb="2">
      <t>タナシ</t>
    </rPh>
    <rPh sb="2" eb="5">
      <t>フジミ</t>
    </rPh>
    <phoneticPr fontId="2"/>
  </si>
  <si>
    <t>清瀬イレブン</t>
    <rPh sb="0" eb="2">
      <t>キヨセ</t>
    </rPh>
    <phoneticPr fontId="2"/>
  </si>
  <si>
    <t>９：２０</t>
    <phoneticPr fontId="2"/>
  </si>
  <si>
    <t>内山B-A</t>
    <rPh sb="0" eb="2">
      <t>ウチヤマ</t>
    </rPh>
    <phoneticPr fontId="2"/>
  </si>
  <si>
    <t>こみねFC</t>
    <phoneticPr fontId="2"/>
  </si>
  <si>
    <t>１１：００</t>
    <phoneticPr fontId="2"/>
  </si>
  <si>
    <t>内山A－B</t>
    <rPh sb="0" eb="2">
      <t>ウチヤマ</t>
    </rPh>
    <phoneticPr fontId="2"/>
  </si>
  <si>
    <t>内山C-A</t>
    <rPh sb="0" eb="2">
      <t>ウチヤマ</t>
    </rPh>
    <phoneticPr fontId="2"/>
  </si>
  <si>
    <t>EFCロケッツ</t>
    <phoneticPr fontId="2"/>
  </si>
  <si>
    <t>Refino</t>
    <phoneticPr fontId="2"/>
  </si>
  <si>
    <t>１４：２０</t>
    <phoneticPr fontId="2"/>
  </si>
  <si>
    <t>１０：１０</t>
    <phoneticPr fontId="2"/>
  </si>
  <si>
    <t>内山A-B</t>
    <rPh sb="0" eb="2">
      <t>ウチヤマ</t>
    </rPh>
    <phoneticPr fontId="2"/>
  </si>
  <si>
    <t>内山C-B</t>
    <rPh sb="0" eb="2">
      <t>ウチヤマ</t>
    </rPh>
    <phoneticPr fontId="2"/>
  </si>
  <si>
    <t>東京・清瀬VALIANT</t>
    <rPh sb="0" eb="2">
      <t>トウキョウ</t>
    </rPh>
    <rPh sb="3" eb="5">
      <t>キヨセ</t>
    </rPh>
    <phoneticPr fontId="2"/>
  </si>
  <si>
    <t>グループ</t>
    <phoneticPr fontId="2"/>
  </si>
  <si>
    <t>グループ</t>
    <phoneticPr fontId="2"/>
  </si>
  <si>
    <t>後期</t>
  </si>
  <si>
    <t>ブロックリーグ</t>
    <phoneticPr fontId="2"/>
  </si>
  <si>
    <t>三井のリハウス　東京都U-12サッカー</t>
    <phoneticPr fontId="2"/>
  </si>
  <si>
    <t>TTKSC</t>
  </si>
  <si>
    <t>FC明成</t>
    <rPh sb="2" eb="3">
      <t>メイ</t>
    </rPh>
    <rPh sb="3" eb="4">
      <t>シゲル</t>
    </rPh>
    <phoneticPr fontId="1"/>
  </si>
  <si>
    <t>はやぶさFC</t>
  </si>
  <si>
    <t>ドンキーコング</t>
  </si>
  <si>
    <t>FC HARAN</t>
  </si>
  <si>
    <t>B</t>
    <phoneticPr fontId="2"/>
  </si>
  <si>
    <t>リベルタ</t>
    <phoneticPr fontId="2"/>
  </si>
  <si>
    <t>東久留米三小</t>
    <rPh sb="4" eb="6">
      <t>サンショウ</t>
    </rPh>
    <phoneticPr fontId="2"/>
  </si>
  <si>
    <t>内山B（A）</t>
    <rPh sb="0" eb="2">
      <t>ウチヤマ</t>
    </rPh>
    <phoneticPr fontId="2"/>
  </si>
  <si>
    <t>南町グラウンド</t>
    <rPh sb="0" eb="1">
      <t>ミナミ</t>
    </rPh>
    <rPh sb="1" eb="2">
      <t>マチ</t>
    </rPh>
    <phoneticPr fontId="2"/>
  </si>
  <si>
    <t>内山Ａ</t>
    <rPh sb="0" eb="2">
      <t>ウチヤマ</t>
    </rPh>
    <phoneticPr fontId="2"/>
  </si>
  <si>
    <t>内山B（B)</t>
    <phoneticPr fontId="2"/>
  </si>
  <si>
    <t>東久留米七小</t>
    <rPh sb="0" eb="4">
      <t>ヒガシクルメ</t>
    </rPh>
    <rPh sb="4" eb="5">
      <t>ナナ</t>
    </rPh>
    <rPh sb="5" eb="6">
      <t>ショウ</t>
    </rPh>
    <phoneticPr fontId="2"/>
  </si>
  <si>
    <t>東久留米三小</t>
    <rPh sb="0" eb="4">
      <t>ヒガシクルメ</t>
    </rPh>
    <rPh sb="4" eb="6">
      <t>サンショウ</t>
    </rPh>
    <phoneticPr fontId="2"/>
  </si>
  <si>
    <t>１４:００～</t>
    <phoneticPr fontId="2"/>
  </si>
  <si>
    <t>８：３０～</t>
    <phoneticPr fontId="2"/>
  </si>
  <si>
    <t>９：４０～</t>
    <phoneticPr fontId="2"/>
  </si>
  <si>
    <t>１０：１０～</t>
    <phoneticPr fontId="2"/>
  </si>
  <si>
    <t>１０：５０～</t>
    <phoneticPr fontId="2"/>
  </si>
  <si>
    <t>１５：１０</t>
    <phoneticPr fontId="2"/>
  </si>
  <si>
    <t>△</t>
    <phoneticPr fontId="2"/>
  </si>
  <si>
    <t>●</t>
    <phoneticPr fontId="2"/>
  </si>
  <si>
    <t>○</t>
    <phoneticPr fontId="2"/>
  </si>
  <si>
    <t>東久留米キッカーズ</t>
    <rPh sb="0" eb="4">
      <t>ヒガシクルメ</t>
    </rPh>
    <phoneticPr fontId="2"/>
  </si>
  <si>
    <t>内山C(A)</t>
    <phoneticPr fontId="2"/>
  </si>
  <si>
    <t>東久留米市旧４小</t>
    <rPh sb="0" eb="5">
      <t>ヒガシクルメシ</t>
    </rPh>
    <rPh sb="5" eb="6">
      <t>キュウ</t>
    </rPh>
    <rPh sb="7" eb="8">
      <t>ショウ</t>
    </rPh>
    <phoneticPr fontId="2"/>
  </si>
  <si>
    <t>内山C(B)</t>
    <rPh sb="0" eb="2">
      <t>ウチヤマ</t>
    </rPh>
    <phoneticPr fontId="2"/>
  </si>
  <si>
    <t>１２:３０～</t>
    <phoneticPr fontId="2"/>
  </si>
  <si>
    <t>１３：００～</t>
    <phoneticPr fontId="2"/>
  </si>
  <si>
    <t>１４：１０～</t>
    <phoneticPr fontId="2"/>
  </si>
  <si>
    <t>８:３０～</t>
    <phoneticPr fontId="2"/>
  </si>
  <si>
    <t>１５：２０～</t>
    <phoneticPr fontId="2"/>
  </si>
  <si>
    <t>１６：２０</t>
    <phoneticPr fontId="2"/>
  </si>
  <si>
    <t>清瀬蹴楽FC</t>
    <rPh sb="0" eb="2">
      <t>キヨセ</t>
    </rPh>
    <rPh sb="2" eb="3">
      <t>シュウ</t>
    </rPh>
    <rPh sb="3" eb="4">
      <t>ガク</t>
    </rPh>
    <phoneticPr fontId="2"/>
  </si>
  <si>
    <t>内山C(A)</t>
    <rPh sb="0" eb="2">
      <t>ウチヤマ</t>
    </rPh>
    <phoneticPr fontId="2"/>
  </si>
  <si>
    <t>内山B（A)</t>
    <rPh sb="0" eb="2">
      <t>ウチヤマ</t>
    </rPh>
    <phoneticPr fontId="2"/>
  </si>
  <si>
    <t>１３：２０～</t>
    <phoneticPr fontId="2"/>
  </si>
  <si>
    <t>東久留米ウインズ</t>
    <rPh sb="0" eb="4">
      <t>ヒガシクルメ</t>
    </rPh>
    <phoneticPr fontId="2"/>
  </si>
  <si>
    <t>１２：００～</t>
    <phoneticPr fontId="2"/>
  </si>
  <si>
    <t>保谷一小</t>
    <rPh sb="0" eb="2">
      <t>ホウヤ</t>
    </rPh>
    <rPh sb="2" eb="3">
      <t>イチ</t>
    </rPh>
    <rPh sb="3" eb="4">
      <t>ショウ</t>
    </rPh>
    <phoneticPr fontId="2"/>
  </si>
  <si>
    <t>１２：３０～</t>
    <phoneticPr fontId="2"/>
  </si>
  <si>
    <t>小金井４SC</t>
    <rPh sb="0" eb="3">
      <t>コガネイ</t>
    </rPh>
    <phoneticPr fontId="2"/>
  </si>
  <si>
    <t>東久留米七小</t>
    <rPh sb="0" eb="6">
      <t>ヒガシクルメナナショウ</t>
    </rPh>
    <phoneticPr fontId="2"/>
  </si>
  <si>
    <t>内山B（B)</t>
    <rPh sb="0" eb="2">
      <t>ウチヤマ</t>
    </rPh>
    <phoneticPr fontId="2"/>
  </si>
  <si>
    <t>滝山JFC</t>
    <rPh sb="0" eb="2">
      <t>タキヤマ</t>
    </rPh>
    <phoneticPr fontId="2"/>
  </si>
  <si>
    <t>東久留米七小</t>
    <rPh sb="4" eb="5">
      <t>シチ</t>
    </rPh>
    <rPh sb="5" eb="6">
      <t>ショウ</t>
    </rPh>
    <phoneticPr fontId="2"/>
  </si>
  <si>
    <t>東久留米七小</t>
    <rPh sb="0" eb="4">
      <t>ヒガシクルメ</t>
    </rPh>
    <rPh sb="4" eb="5">
      <t>シチ</t>
    </rPh>
    <rPh sb="5" eb="6">
      <t>ショウ</t>
    </rPh>
    <phoneticPr fontId="2"/>
  </si>
  <si>
    <t>東久留米七小</t>
    <rPh sb="0" eb="1">
      <t>ヒガシ</t>
    </rPh>
    <rPh sb="1" eb="4">
      <t>クルメ</t>
    </rPh>
    <rPh sb="4" eb="5">
      <t>ナナ</t>
    </rPh>
    <rPh sb="5" eb="6">
      <t>ショウ</t>
    </rPh>
    <phoneticPr fontId="2"/>
  </si>
  <si>
    <t>ひばりSC</t>
    <phoneticPr fontId="2"/>
  </si>
  <si>
    <t>内山A</t>
    <rPh sb="0" eb="2">
      <t>ウチヤマ</t>
    </rPh>
    <phoneticPr fontId="2"/>
  </si>
  <si>
    <t>１１：３０～</t>
    <phoneticPr fontId="2"/>
  </si>
  <si>
    <t>１４：００～</t>
    <phoneticPr fontId="2"/>
  </si>
  <si>
    <t>FC谷戸二</t>
    <rPh sb="2" eb="4">
      <t>ヤト</t>
    </rPh>
    <rPh sb="4" eb="5">
      <t>ニ</t>
    </rPh>
    <phoneticPr fontId="2"/>
  </si>
  <si>
    <t>向台SC</t>
    <rPh sb="0" eb="1">
      <t>ムコウ</t>
    </rPh>
    <rPh sb="1" eb="2">
      <t>ダイ</t>
    </rPh>
    <phoneticPr fontId="2"/>
  </si>
  <si>
    <t>三井のリハウス　東京都U-12サッカー</t>
    <phoneticPr fontId="2"/>
  </si>
  <si>
    <t>グループ</t>
    <phoneticPr fontId="2"/>
  </si>
  <si>
    <t>１２：３０</t>
    <phoneticPr fontId="2"/>
  </si>
  <si>
    <t>9:20</t>
    <phoneticPr fontId="2"/>
  </si>
  <si>
    <t>11:00</t>
    <phoneticPr fontId="2"/>
  </si>
  <si>
    <t>８：３０</t>
    <phoneticPr fontId="2"/>
  </si>
  <si>
    <t>内山AーA</t>
    <rPh sb="0" eb="2">
      <t>ウチヤマ</t>
    </rPh>
    <phoneticPr fontId="2"/>
  </si>
  <si>
    <t>内山Ｃ－A</t>
    <phoneticPr fontId="2"/>
  </si>
  <si>
    <t>１３：５０</t>
    <phoneticPr fontId="2"/>
  </si>
  <si>
    <t>１４：４０</t>
    <phoneticPr fontId="2"/>
  </si>
  <si>
    <t>１１：５０</t>
    <phoneticPr fontId="2"/>
  </si>
  <si>
    <t>9:40</t>
    <phoneticPr fontId="2"/>
  </si>
  <si>
    <t>１３：３０</t>
    <phoneticPr fontId="2"/>
  </si>
  <si>
    <t>９：４０</t>
    <phoneticPr fontId="2"/>
  </si>
  <si>
    <t>13:30</t>
    <phoneticPr fontId="2"/>
  </si>
  <si>
    <t>9:30</t>
    <phoneticPr fontId="2"/>
  </si>
  <si>
    <t>内山Ｃ－B</t>
    <phoneticPr fontId="2"/>
  </si>
  <si>
    <t>内山Ｃ－Ｂ</t>
    <phoneticPr fontId="2"/>
  </si>
  <si>
    <t>１３：２０</t>
    <phoneticPr fontId="2"/>
  </si>
  <si>
    <t>10:10</t>
    <phoneticPr fontId="2"/>
  </si>
  <si>
    <t>内山BーA</t>
    <rPh sb="0" eb="2">
      <t>ウチヤマ</t>
    </rPh>
    <phoneticPr fontId="2"/>
  </si>
  <si>
    <t>11:50</t>
    <phoneticPr fontId="2"/>
  </si>
  <si>
    <t>内山Ａ（Ａ）</t>
    <rPh sb="0" eb="2">
      <t>ウチヤマ</t>
    </rPh>
    <phoneticPr fontId="2"/>
  </si>
  <si>
    <t>内山Ｃ（Ａ）</t>
    <rPh sb="0" eb="2">
      <t>ウチヤマ</t>
    </rPh>
    <phoneticPr fontId="2"/>
  </si>
  <si>
    <t>内山Ｂ（Ａ）</t>
    <rPh sb="0" eb="2">
      <t>ウチヤマ</t>
    </rPh>
    <phoneticPr fontId="2"/>
  </si>
  <si>
    <t>９：１５～</t>
    <phoneticPr fontId="2"/>
  </si>
  <si>
    <t>９：５０～</t>
    <phoneticPr fontId="2"/>
  </si>
  <si>
    <t>内山Ｃ（Ａ）</t>
    <phoneticPr fontId="2"/>
  </si>
  <si>
    <t>内山Ｂ（Ｂ）</t>
    <rPh sb="0" eb="2">
      <t>ウチヤマ</t>
    </rPh>
    <phoneticPr fontId="2"/>
  </si>
  <si>
    <t>１０：３０～</t>
    <phoneticPr fontId="2"/>
  </si>
  <si>
    <t>１１：００～</t>
    <phoneticPr fontId="2"/>
  </si>
  <si>
    <t>１２：４０～</t>
    <phoneticPr fontId="2"/>
  </si>
  <si>
    <t>９：２０～</t>
    <phoneticPr fontId="2"/>
  </si>
  <si>
    <t>内山A</t>
    <phoneticPr fontId="2"/>
  </si>
  <si>
    <t>内山B</t>
    <rPh sb="0" eb="2">
      <t>ウチヤマ</t>
    </rPh>
    <phoneticPr fontId="2"/>
  </si>
  <si>
    <t>内山A-A</t>
    <phoneticPr fontId="2"/>
  </si>
  <si>
    <t>内山C</t>
    <rPh sb="0" eb="2">
      <t>ウチヤマ</t>
    </rPh>
    <phoneticPr fontId="2"/>
  </si>
  <si>
    <t>ひばりアム</t>
    <phoneticPr fontId="2"/>
  </si>
  <si>
    <t>10：10</t>
    <phoneticPr fontId="2"/>
  </si>
  <si>
    <t>12:40</t>
    <phoneticPr fontId="2"/>
  </si>
  <si>
    <t>10：00</t>
    <phoneticPr fontId="2"/>
  </si>
  <si>
    <t>8：30</t>
    <phoneticPr fontId="2"/>
  </si>
  <si>
    <t>9:50</t>
    <phoneticPr fontId="2"/>
  </si>
  <si>
    <t>8:30</t>
    <phoneticPr fontId="2"/>
  </si>
  <si>
    <t>11:50</t>
    <phoneticPr fontId="2"/>
  </si>
  <si>
    <t>内山A</t>
    <phoneticPr fontId="2"/>
  </si>
  <si>
    <t>内山A-B</t>
    <phoneticPr fontId="2"/>
  </si>
  <si>
    <t>8：30</t>
    <phoneticPr fontId="2"/>
  </si>
  <si>
    <t>11：00</t>
    <phoneticPr fontId="2"/>
  </si>
  <si>
    <t>11:00</t>
    <phoneticPr fontId="2"/>
  </si>
  <si>
    <t>9：30</t>
    <phoneticPr fontId="2"/>
  </si>
  <si>
    <t>9:20</t>
    <phoneticPr fontId="2"/>
  </si>
  <si>
    <t>12：40</t>
    <phoneticPr fontId="2"/>
  </si>
  <si>
    <t>9：20</t>
    <phoneticPr fontId="2"/>
  </si>
  <si>
    <t>9：00</t>
    <phoneticPr fontId="2"/>
  </si>
  <si>
    <t>10:40</t>
    <phoneticPr fontId="2"/>
  </si>
  <si>
    <t>11：00</t>
    <phoneticPr fontId="2"/>
  </si>
  <si>
    <t>8:30</t>
    <phoneticPr fontId="2"/>
  </si>
  <si>
    <t>11:30</t>
    <phoneticPr fontId="2"/>
  </si>
  <si>
    <t>11：50</t>
    <phoneticPr fontId="2"/>
  </si>
  <si>
    <t>小金井2小</t>
    <rPh sb="0" eb="3">
      <t>コガネイ</t>
    </rPh>
    <rPh sb="4" eb="5">
      <t>ショウ</t>
    </rPh>
    <phoneticPr fontId="2"/>
  </si>
  <si>
    <t>12：30</t>
    <phoneticPr fontId="2"/>
  </si>
  <si>
    <t>14：00</t>
    <phoneticPr fontId="2"/>
  </si>
  <si>
    <t>10：30</t>
    <phoneticPr fontId="2"/>
  </si>
  <si>
    <t>13：30</t>
    <phoneticPr fontId="2"/>
  </si>
  <si>
    <t>内山Ｇ　Ｂ</t>
    <phoneticPr fontId="2"/>
  </si>
  <si>
    <t>向台Ｇ</t>
  </si>
  <si>
    <t>清瀬３中</t>
    <rPh sb="0" eb="2">
      <t>キヨセ</t>
    </rPh>
    <rPh sb="3" eb="4">
      <t>チュウ</t>
    </rPh>
    <phoneticPr fontId="2"/>
  </si>
  <si>
    <t>14：10</t>
    <phoneticPr fontId="2"/>
  </si>
  <si>
    <t>15：50</t>
    <phoneticPr fontId="2"/>
  </si>
  <si>
    <t>向台Ｇ　Ｂ</t>
    <rPh sb="0" eb="1">
      <t>ムコ</t>
    </rPh>
    <rPh sb="1" eb="2">
      <t>ダイ</t>
    </rPh>
    <phoneticPr fontId="2"/>
  </si>
  <si>
    <t>内山Ｇ　Ｃ</t>
  </si>
  <si>
    <t>向台Ｇ</t>
    <rPh sb="0" eb="1">
      <t>ムコ</t>
    </rPh>
    <rPh sb="1" eb="2">
      <t>ダイ</t>
    </rPh>
    <phoneticPr fontId="2"/>
  </si>
  <si>
    <t>内山Ｇ　Ｃ</t>
    <phoneticPr fontId="2"/>
  </si>
  <si>
    <t>内山Ｇ　Ａ</t>
    <phoneticPr fontId="2"/>
  </si>
  <si>
    <t>15：00</t>
    <phoneticPr fontId="2"/>
  </si>
  <si>
    <t>16：40</t>
    <phoneticPr fontId="2"/>
  </si>
  <si>
    <t>内山Ｇ　Ｃ</t>
    <rPh sb="0" eb="2">
      <t>ウチヤマ</t>
    </rPh>
    <phoneticPr fontId="2"/>
  </si>
  <si>
    <t>内山Ｇ　Ｂ</t>
    <rPh sb="0" eb="2">
      <t>ウチヤマ</t>
    </rPh>
    <phoneticPr fontId="2"/>
  </si>
  <si>
    <t>内山Ｇ　Ａ</t>
    <rPh sb="0" eb="2">
      <t>ウチヤマ</t>
    </rPh>
    <phoneticPr fontId="2"/>
  </si>
  <si>
    <t>向台Ｇ</t>
    <rPh sb="0" eb="1">
      <t>ムカイ</t>
    </rPh>
    <rPh sb="1" eb="2">
      <t>ダイ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</si>
</sst>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m&quot;月&quot;d&quot;日&quot;;@"/>
    <numFmt numFmtId="178" formatCode="h:mm;@"/>
  </numFmts>
  <fonts count="16"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明朝"/>
      <family val="1"/>
      <charset val="128"/>
    </font>
    <font>
      <sz val="12"/>
      <name val="ＭＳ Ｐ明朝"/>
      <family val="1"/>
      <charset val="128"/>
    </font>
    <font>
      <sz val="18"/>
      <name val="ＭＳ Ｐ明朝"/>
      <family val="1"/>
      <charset val="128"/>
    </font>
    <font>
      <sz val="16"/>
      <name val="ＭＳ Ｐ明朝"/>
      <family val="1"/>
      <charset val="128"/>
    </font>
    <font>
      <sz val="14"/>
      <name val="ＭＳ Ｐ明朝"/>
      <family val="1"/>
      <charset val="128"/>
    </font>
    <font>
      <sz val="11"/>
      <color theme="0"/>
      <name val="ＭＳ Ｐ明朝"/>
      <family val="1"/>
      <charset val="128"/>
    </font>
    <font>
      <sz val="10"/>
      <name val="ＭＳ Ｐ明朝"/>
      <family val="1"/>
      <charset val="128"/>
    </font>
    <font>
      <sz val="8"/>
      <name val="ＭＳ Ｐ明朝"/>
      <family val="1"/>
      <charset val="128"/>
    </font>
    <font>
      <sz val="11"/>
      <color indexed="9"/>
      <name val="ＭＳ Ｐ明朝"/>
      <family val="1"/>
      <charset val="128"/>
    </font>
    <font>
      <b/>
      <sz val="20"/>
      <name val="ＭＳ Ｐ明朝"/>
      <family val="1"/>
      <charset val="128"/>
    </font>
    <font>
      <sz val="11"/>
      <color theme="1"/>
      <name val="ＭＳ Ｐゴシック"/>
      <family val="3"/>
      <charset val="128"/>
      <scheme val="minor"/>
    </font>
    <font>
      <sz val="10"/>
      <color rgb="FFFFFFFF"/>
      <name val="ＭＳ Ｐ明朝"/>
      <family val="1"/>
      <charset val="128"/>
    </font>
    <font>
      <sz val="11"/>
      <name val="ＭＳ Ｐゴシック"/>
      <family val="2"/>
      <charset val="128"/>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diagonal/>
    </border>
    <border diagonalDown="1">
      <left style="thin">
        <color indexed="64"/>
      </left>
      <right/>
      <top style="thin">
        <color indexed="64"/>
      </top>
      <bottom/>
      <diagonal style="hair">
        <color indexed="64"/>
      </diagonal>
    </border>
    <border diagonalDown="1">
      <left/>
      <right/>
      <top style="thin">
        <color indexed="64"/>
      </top>
      <bottom/>
      <diagonal style="hair">
        <color indexed="64"/>
      </diagonal>
    </border>
    <border diagonalDown="1">
      <left/>
      <right style="thin">
        <color indexed="64"/>
      </right>
      <top style="thin">
        <color indexed="64"/>
      </top>
      <bottom/>
      <diagonal style="hair">
        <color indexed="64"/>
      </diagonal>
    </border>
    <border>
      <left style="hair">
        <color indexed="64"/>
      </left>
      <right style="thin">
        <color indexed="64"/>
      </right>
      <top/>
      <bottom/>
      <diagonal/>
    </border>
    <border diagonalDown="1">
      <left style="thin">
        <color indexed="64"/>
      </left>
      <right/>
      <top/>
      <bottom/>
      <diagonal style="hair">
        <color indexed="64"/>
      </diagonal>
    </border>
    <border diagonalDown="1">
      <left/>
      <right/>
      <top/>
      <bottom/>
      <diagonal style="hair">
        <color indexed="64"/>
      </diagonal>
    </border>
    <border diagonalDown="1">
      <left/>
      <right style="thin">
        <color indexed="64"/>
      </right>
      <top/>
      <bottom/>
      <diagonal style="hair">
        <color indexed="64"/>
      </diagonal>
    </border>
    <border>
      <left style="hair">
        <color indexed="64"/>
      </left>
      <right style="thin">
        <color indexed="64"/>
      </right>
      <top/>
      <bottom style="thin">
        <color indexed="64"/>
      </bottom>
      <diagonal/>
    </border>
    <border diagonalDown="1">
      <left style="thin">
        <color indexed="64"/>
      </left>
      <right/>
      <top/>
      <bottom style="thin">
        <color indexed="64"/>
      </bottom>
      <diagonal style="hair">
        <color indexed="64"/>
      </diagonal>
    </border>
    <border diagonalDown="1">
      <left/>
      <right/>
      <top/>
      <bottom style="thin">
        <color indexed="64"/>
      </bottom>
      <diagonal style="hair">
        <color indexed="64"/>
      </diagonal>
    </border>
    <border diagonalDown="1">
      <left/>
      <right style="thin">
        <color indexed="64"/>
      </right>
      <top/>
      <bottom style="thin">
        <color indexed="64"/>
      </bottom>
      <diagonal style="hair">
        <color indexed="64"/>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s>
  <cellStyleXfs count="3">
    <xf numFmtId="0" fontId="0" fillId="0" borderId="0">
      <alignment vertical="center"/>
    </xf>
    <xf numFmtId="0" fontId="13" fillId="0" borderId="0">
      <alignment vertical="center"/>
    </xf>
    <xf numFmtId="0" fontId="13" fillId="0" borderId="0">
      <alignment vertical="center"/>
    </xf>
  </cellStyleXfs>
  <cellXfs count="287">
    <xf numFmtId="0" fontId="0" fillId="0" borderId="0" xfId="0">
      <alignment vertical="center"/>
    </xf>
    <xf numFmtId="0" fontId="3" fillId="0" borderId="0" xfId="0" applyFont="1">
      <alignment vertical="center"/>
    </xf>
    <xf numFmtId="0" fontId="3" fillId="0" borderId="0" xfId="0" applyFont="1" applyAlignment="1">
      <alignment horizontal="right" vertical="center"/>
    </xf>
    <xf numFmtId="176" fontId="7" fillId="0" borderId="0" xfId="0" applyNumberFormat="1" applyFont="1" applyAlignment="1"/>
    <xf numFmtId="0" fontId="5" fillId="0" borderId="0" xfId="0" applyFont="1" applyAlignment="1">
      <alignment vertical="center"/>
    </xf>
    <xf numFmtId="0" fontId="4" fillId="0" borderId="0" xfId="0" applyFont="1" applyAlignment="1">
      <alignment vertical="center"/>
    </xf>
    <xf numFmtId="0" fontId="8" fillId="0" borderId="0" xfId="0" applyFont="1">
      <alignment vertical="center"/>
    </xf>
    <xf numFmtId="0" fontId="4" fillId="0" borderId="0" xfId="0" applyFont="1" applyAlignment="1">
      <alignment horizontal="center" vertical="center"/>
    </xf>
    <xf numFmtId="0" fontId="4" fillId="0" borderId="0" xfId="0" applyFont="1">
      <alignment vertical="center"/>
    </xf>
    <xf numFmtId="0" fontId="9" fillId="0" borderId="1" xfId="0" applyFont="1" applyBorder="1" applyAlignment="1">
      <alignment horizontal="center" vertical="center" shrinkToFit="1"/>
    </xf>
    <xf numFmtId="0" fontId="10" fillId="0" borderId="6" xfId="0" applyFont="1" applyBorder="1" applyAlignment="1">
      <alignment horizontal="center" vertical="center"/>
    </xf>
    <xf numFmtId="0" fontId="10" fillId="0" borderId="0" xfId="0" applyFont="1" applyBorder="1" applyAlignment="1">
      <alignment horizontal="center" vertical="center"/>
    </xf>
    <xf numFmtId="0" fontId="6" fillId="0" borderId="7" xfId="0" applyFont="1" applyBorder="1" applyAlignment="1">
      <alignment horizontal="center" vertical="center"/>
    </xf>
    <xf numFmtId="0" fontId="6" fillId="0" borderId="11"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7" xfId="0" applyFont="1" applyFill="1" applyBorder="1" applyAlignment="1">
      <alignment horizontal="center" vertical="center"/>
    </xf>
    <xf numFmtId="0" fontId="11" fillId="0" borderId="0" xfId="0" applyFont="1" applyBorder="1" applyAlignment="1">
      <alignment horizontal="center" vertical="center"/>
    </xf>
    <xf numFmtId="0" fontId="8" fillId="0" borderId="0" xfId="0" applyFont="1" applyAlignment="1">
      <alignment vertical="center"/>
    </xf>
    <xf numFmtId="0" fontId="9" fillId="0" borderId="0" xfId="0" applyFont="1" applyBorder="1" applyAlignment="1">
      <alignment horizontal="left" vertical="center" shrinkToFit="1"/>
    </xf>
    <xf numFmtId="0" fontId="6" fillId="0" borderId="11"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5" fillId="0" borderId="0" xfId="0" applyFont="1" applyFill="1" applyAlignment="1">
      <alignment vertical="center"/>
    </xf>
    <xf numFmtId="0" fontId="7" fillId="0" borderId="14" xfId="0" applyFont="1" applyFill="1" applyBorder="1" applyAlignment="1">
      <alignment vertical="center"/>
    </xf>
    <xf numFmtId="0" fontId="7" fillId="0" borderId="13"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0" xfId="0" applyFont="1" applyFill="1" applyBorder="1" applyAlignment="1">
      <alignment horizontal="center" vertical="center" shrinkToFit="1"/>
    </xf>
    <xf numFmtId="0" fontId="6" fillId="0" borderId="8" xfId="0" applyFont="1" applyFill="1" applyBorder="1" applyAlignment="1">
      <alignment horizontal="center" vertical="center" shrinkToFit="1"/>
    </xf>
    <xf numFmtId="0" fontId="6" fillId="0" borderId="11" xfId="0" applyFont="1" applyFill="1" applyBorder="1" applyAlignment="1">
      <alignment horizontal="center" vertical="center"/>
    </xf>
    <xf numFmtId="0" fontId="3" fillId="0" borderId="0" xfId="0" applyFont="1" applyAlignment="1">
      <alignment horizontal="center" vertical="center"/>
    </xf>
    <xf numFmtId="0" fontId="3" fillId="0" borderId="0" xfId="1" applyFont="1">
      <alignment vertical="center"/>
    </xf>
    <xf numFmtId="0" fontId="3" fillId="0" borderId="0" xfId="1" applyFont="1" applyFill="1">
      <alignment vertical="center"/>
    </xf>
    <xf numFmtId="0" fontId="3" fillId="0" borderId="0" xfId="1" applyFont="1" applyAlignment="1">
      <alignment horizontal="center" vertical="center"/>
    </xf>
    <xf numFmtId="0" fontId="3" fillId="0" borderId="0" xfId="1" applyFont="1" applyAlignment="1">
      <alignment horizontal="right" vertical="center"/>
    </xf>
    <xf numFmtId="0" fontId="9" fillId="0" borderId="0" xfId="1" applyFont="1" applyBorder="1" applyAlignment="1">
      <alignment horizontal="left" vertical="center" shrinkToFit="1"/>
    </xf>
    <xf numFmtId="0" fontId="9" fillId="0" borderId="0" xfId="1" applyFont="1" applyFill="1" applyBorder="1" applyAlignment="1">
      <alignment horizontal="left" vertical="center" shrinkToFit="1"/>
    </xf>
    <xf numFmtId="0" fontId="4" fillId="0" borderId="0" xfId="1" applyFont="1" applyAlignment="1">
      <alignment horizontal="center" vertical="center"/>
    </xf>
    <xf numFmtId="0" fontId="8" fillId="0" borderId="0" xfId="1" applyFont="1">
      <alignment vertical="center"/>
    </xf>
    <xf numFmtId="0" fontId="8" fillId="0" borderId="0" xfId="1" applyFont="1" applyAlignment="1">
      <alignment vertical="center"/>
    </xf>
    <xf numFmtId="0" fontId="11" fillId="0" borderId="0" xfId="1" applyFont="1" applyBorder="1" applyAlignment="1">
      <alignment horizontal="center" vertical="center"/>
    </xf>
    <xf numFmtId="0" fontId="6" fillId="0" borderId="12" xfId="1" applyFont="1" applyFill="1" applyBorder="1" applyAlignment="1">
      <alignment horizontal="center" vertical="center" shrinkToFit="1"/>
    </xf>
    <xf numFmtId="0" fontId="6" fillId="0" borderId="11" xfId="1" applyFont="1" applyFill="1" applyBorder="1" applyAlignment="1">
      <alignment horizontal="center" vertical="center" shrinkToFit="1"/>
    </xf>
    <xf numFmtId="0" fontId="6" fillId="0" borderId="7" xfId="1" applyFont="1" applyFill="1" applyBorder="1" applyAlignment="1">
      <alignment horizontal="center" vertical="center"/>
    </xf>
    <xf numFmtId="0" fontId="10" fillId="0" borderId="0" xfId="1" applyFont="1" applyBorder="1" applyAlignment="1">
      <alignment horizontal="center" vertical="center"/>
    </xf>
    <xf numFmtId="0" fontId="8" fillId="0" borderId="0" xfId="1" applyFont="1" applyFill="1">
      <alignment vertical="center"/>
    </xf>
    <xf numFmtId="0" fontId="8" fillId="0" borderId="0" xfId="1" applyFont="1" applyFill="1" applyAlignment="1">
      <alignment vertical="center"/>
    </xf>
    <xf numFmtId="0" fontId="11" fillId="0" borderId="0" xfId="1" applyFont="1" applyFill="1" applyBorder="1" applyAlignment="1">
      <alignment horizontal="center" vertical="center"/>
    </xf>
    <xf numFmtId="0" fontId="10" fillId="0" borderId="0" xfId="1" applyFont="1" applyFill="1" applyBorder="1" applyAlignment="1">
      <alignment horizontal="center" vertical="center"/>
    </xf>
    <xf numFmtId="0" fontId="10" fillId="0" borderId="6" xfId="1" applyFont="1" applyBorder="1" applyAlignment="1">
      <alignment horizontal="center" vertical="center"/>
    </xf>
    <xf numFmtId="0" fontId="9" fillId="0" borderId="1" xfId="1" applyFont="1" applyBorder="1" applyAlignment="1">
      <alignment horizontal="center" vertical="center" shrinkToFit="1"/>
    </xf>
    <xf numFmtId="0" fontId="7" fillId="0" borderId="14" xfId="1" applyFont="1" applyFill="1" applyBorder="1" applyAlignment="1">
      <alignment vertical="center"/>
    </xf>
    <xf numFmtId="0" fontId="7" fillId="0" borderId="13" xfId="1" applyFont="1" applyFill="1" applyBorder="1" applyAlignment="1">
      <alignment horizontal="center" vertical="center"/>
    </xf>
    <xf numFmtId="0" fontId="4" fillId="0" borderId="0" xfId="1" applyFont="1">
      <alignment vertical="center"/>
    </xf>
    <xf numFmtId="0" fontId="4" fillId="0" borderId="0" xfId="1" applyFont="1" applyFill="1">
      <alignment vertical="center"/>
    </xf>
    <xf numFmtId="0" fontId="4" fillId="0" borderId="0" xfId="1" applyFont="1" applyAlignment="1">
      <alignment vertical="center"/>
    </xf>
    <xf numFmtId="0" fontId="5" fillId="0" borderId="0" xfId="1" applyFont="1" applyAlignment="1">
      <alignment vertical="center"/>
    </xf>
    <xf numFmtId="176" fontId="7" fillId="0" borderId="0" xfId="1" applyNumberFormat="1" applyFont="1" applyAlignment="1"/>
    <xf numFmtId="0" fontId="5" fillId="0" borderId="0" xfId="1" applyFont="1" applyFill="1" applyAlignment="1">
      <alignment vertical="center"/>
    </xf>
    <xf numFmtId="0" fontId="5" fillId="0" borderId="0" xfId="2" applyFont="1" applyAlignment="1">
      <alignment vertical="center"/>
    </xf>
    <xf numFmtId="0" fontId="5" fillId="0" borderId="0" xfId="2" applyFont="1" applyFill="1" applyAlignment="1">
      <alignment vertical="center"/>
    </xf>
    <xf numFmtId="0" fontId="3" fillId="0" borderId="0" xfId="2" applyFont="1">
      <alignment vertical="center"/>
    </xf>
    <xf numFmtId="176" fontId="7" fillId="0" borderId="0" xfId="2" applyNumberFormat="1" applyFont="1" applyAlignment="1"/>
    <xf numFmtId="0" fontId="4" fillId="0" borderId="0" xfId="2" applyFont="1" applyAlignment="1">
      <alignment vertical="center"/>
    </xf>
    <xf numFmtId="0" fontId="8" fillId="0" borderId="0" xfId="2" applyFont="1">
      <alignment vertical="center"/>
    </xf>
    <xf numFmtId="0" fontId="4" fillId="0" borderId="0" xfId="2" applyFont="1" applyAlignment="1">
      <alignment horizontal="center" vertical="center"/>
    </xf>
    <xf numFmtId="0" fontId="4" fillId="0" borderId="0" xfId="2" applyFont="1">
      <alignment vertical="center"/>
    </xf>
    <xf numFmtId="0" fontId="7" fillId="0" borderId="13" xfId="2" applyFont="1" applyFill="1" applyBorder="1" applyAlignment="1">
      <alignment horizontal="center" vertical="center"/>
    </xf>
    <xf numFmtId="0" fontId="7" fillId="0" borderId="14" xfId="2" applyFont="1" applyFill="1" applyBorder="1" applyAlignment="1">
      <alignment vertical="center"/>
    </xf>
    <xf numFmtId="0" fontId="9" fillId="0" borderId="1" xfId="2" applyFont="1" applyBorder="1" applyAlignment="1">
      <alignment horizontal="center" vertical="center" shrinkToFit="1"/>
    </xf>
    <xf numFmtId="0" fontId="10" fillId="0" borderId="6" xfId="2" applyFont="1" applyBorder="1" applyAlignment="1">
      <alignment horizontal="center" vertical="center"/>
    </xf>
    <xf numFmtId="0" fontId="10" fillId="0" borderId="0" xfId="2" applyFont="1" applyBorder="1" applyAlignment="1">
      <alignment horizontal="center" vertical="center"/>
    </xf>
    <xf numFmtId="0" fontId="6" fillId="0" borderId="7" xfId="2" applyFont="1" applyFill="1" applyBorder="1" applyAlignment="1">
      <alignment horizontal="center" vertical="center"/>
    </xf>
    <xf numFmtId="0" fontId="6" fillId="0" borderId="11" xfId="2" applyFont="1" applyFill="1" applyBorder="1" applyAlignment="1">
      <alignment horizontal="center" vertical="center" shrinkToFit="1"/>
    </xf>
    <xf numFmtId="0" fontId="6" fillId="0" borderId="12" xfId="2" applyFont="1" applyFill="1" applyBorder="1" applyAlignment="1">
      <alignment horizontal="center" vertical="center" shrinkToFit="1"/>
    </xf>
    <xf numFmtId="0" fontId="11" fillId="0" borderId="0" xfId="2" applyFont="1" applyBorder="1" applyAlignment="1">
      <alignment horizontal="center" vertical="center"/>
    </xf>
    <xf numFmtId="0" fontId="8" fillId="0" borderId="0" xfId="2" applyFont="1" applyAlignment="1">
      <alignment vertical="center"/>
    </xf>
    <xf numFmtId="0" fontId="6" fillId="0" borderId="6" xfId="2" applyFont="1" applyFill="1" applyBorder="1" applyAlignment="1">
      <alignment horizontal="center" vertical="center"/>
    </xf>
    <xf numFmtId="0" fontId="6" fillId="0" borderId="0" xfId="2" applyFont="1" applyFill="1" applyBorder="1" applyAlignment="1">
      <alignment horizontal="center" vertical="center" shrinkToFit="1"/>
    </xf>
    <xf numFmtId="0" fontId="6" fillId="0" borderId="8" xfId="2" applyFont="1" applyFill="1" applyBorder="1" applyAlignment="1">
      <alignment horizontal="center" vertical="center" shrinkToFit="1"/>
    </xf>
    <xf numFmtId="0" fontId="6" fillId="0" borderId="11" xfId="2" applyFont="1" applyFill="1" applyBorder="1" applyAlignment="1">
      <alignment horizontal="center" vertical="center"/>
    </xf>
    <xf numFmtId="0" fontId="3" fillId="0" borderId="0" xfId="2" applyFont="1" applyAlignment="1">
      <alignment horizontal="center" vertical="center"/>
    </xf>
    <xf numFmtId="0" fontId="5" fillId="2" borderId="0" xfId="2" applyFont="1" applyFill="1" applyAlignment="1">
      <alignment vertical="center"/>
    </xf>
    <xf numFmtId="0" fontId="3" fillId="2" borderId="0" xfId="2" applyFont="1" applyFill="1">
      <alignment vertical="center"/>
    </xf>
    <xf numFmtId="0" fontId="3" fillId="0" borderId="0" xfId="1" applyFont="1" applyAlignment="1">
      <alignment horizontal="center" vertical="center"/>
    </xf>
    <xf numFmtId="0" fontId="6" fillId="0" borderId="2" xfId="1" applyFont="1" applyFill="1" applyBorder="1" applyAlignment="1">
      <alignment horizontal="center" vertical="center" shrinkToFit="1"/>
    </xf>
    <xf numFmtId="0" fontId="6" fillId="0" borderId="3" xfId="1" applyFont="1" applyFill="1" applyBorder="1" applyAlignment="1">
      <alignment horizontal="center" vertical="center" shrinkToFit="1"/>
    </xf>
    <xf numFmtId="0" fontId="6" fillId="0" borderId="4" xfId="1" applyFont="1" applyFill="1" applyBorder="1" applyAlignment="1">
      <alignment horizontal="center" vertical="center" shrinkToFit="1"/>
    </xf>
    <xf numFmtId="0" fontId="3" fillId="0" borderId="0" xfId="1" applyFont="1" applyFill="1" applyAlignment="1">
      <alignment horizontal="center" vertical="center"/>
    </xf>
    <xf numFmtId="0" fontId="12" fillId="0" borderId="2" xfId="1" applyFont="1" applyFill="1" applyBorder="1" applyAlignment="1">
      <alignment horizontal="center" vertical="center" shrinkToFit="1"/>
    </xf>
    <xf numFmtId="0" fontId="12" fillId="0" borderId="3" xfId="1" applyFont="1" applyFill="1" applyBorder="1" applyAlignment="1">
      <alignment horizontal="center" vertical="center" shrinkToFit="1"/>
    </xf>
    <xf numFmtId="0" fontId="12" fillId="0" borderId="4" xfId="1" applyFont="1" applyFill="1" applyBorder="1" applyAlignment="1">
      <alignment horizontal="center" vertical="center" shrinkToFit="1"/>
    </xf>
    <xf numFmtId="176" fontId="7" fillId="0" borderId="0" xfId="1" applyNumberFormat="1" applyFont="1" applyAlignment="1">
      <alignment horizontal="right"/>
    </xf>
    <xf numFmtId="0" fontId="9" fillId="0" borderId="5" xfId="1" applyFont="1" applyBorder="1" applyAlignment="1">
      <alignment horizontal="center" vertical="center" shrinkToFit="1"/>
    </xf>
    <xf numFmtId="0" fontId="9" fillId="0" borderId="9" xfId="1" applyFont="1" applyBorder="1" applyAlignment="1">
      <alignment horizontal="center" vertical="center" shrinkToFit="1"/>
    </xf>
    <xf numFmtId="0" fontId="9" fillId="0" borderId="10" xfId="1" applyFont="1" applyBorder="1" applyAlignment="1">
      <alignment horizontal="center" vertical="center" shrinkToFit="1"/>
    </xf>
    <xf numFmtId="0" fontId="9" fillId="0" borderId="5" xfId="1" applyFont="1" applyFill="1" applyBorder="1" applyAlignment="1">
      <alignment horizontal="center" vertical="center" shrinkToFit="1"/>
    </xf>
    <xf numFmtId="0" fontId="9" fillId="0" borderId="9" xfId="1" applyFont="1" applyFill="1" applyBorder="1" applyAlignment="1">
      <alignment horizontal="center" vertical="center" shrinkToFit="1"/>
    </xf>
    <xf numFmtId="0" fontId="9" fillId="0" borderId="10" xfId="1" applyFont="1" applyFill="1" applyBorder="1" applyAlignment="1">
      <alignment horizontal="center" vertical="center" shrinkToFit="1"/>
    </xf>
    <xf numFmtId="0" fontId="5" fillId="0" borderId="0" xfId="1" applyFont="1" applyAlignment="1">
      <alignment horizontal="left" vertical="center"/>
    </xf>
    <xf numFmtId="0" fontId="5" fillId="0" borderId="0" xfId="1" applyFont="1" applyFill="1" applyAlignment="1">
      <alignment horizontal="right" vertical="center"/>
    </xf>
    <xf numFmtId="0" fontId="5" fillId="0" borderId="0" xfId="1" applyFont="1" applyAlignment="1">
      <alignment horizontal="center" vertical="center"/>
    </xf>
    <xf numFmtId="0" fontId="5" fillId="0" borderId="0" xfId="1" applyFont="1" applyFill="1" applyAlignment="1">
      <alignment horizontal="center" vertical="center"/>
    </xf>
    <xf numFmtId="177" fontId="9" fillId="0" borderId="5" xfId="1" applyNumberFormat="1" applyFont="1" applyFill="1" applyBorder="1" applyAlignment="1">
      <alignment horizontal="center" vertical="center" shrinkToFit="1"/>
    </xf>
    <xf numFmtId="177" fontId="9" fillId="0" borderId="9" xfId="1" applyNumberFormat="1" applyFont="1" applyFill="1" applyBorder="1" applyAlignment="1">
      <alignment horizontal="center" vertical="center" shrinkToFit="1"/>
    </xf>
    <xf numFmtId="177" fontId="9" fillId="0" borderId="10" xfId="1" applyNumberFormat="1" applyFont="1" applyFill="1" applyBorder="1" applyAlignment="1">
      <alignment horizontal="center" vertical="center" shrinkToFit="1"/>
    </xf>
    <xf numFmtId="178" fontId="9" fillId="0" borderId="6" xfId="1" applyNumberFormat="1" applyFont="1" applyFill="1" applyBorder="1" applyAlignment="1">
      <alignment horizontal="center" vertical="center" shrinkToFit="1"/>
    </xf>
    <xf numFmtId="178" fontId="9" fillId="0" borderId="0" xfId="1" applyNumberFormat="1" applyFont="1" applyFill="1" applyBorder="1" applyAlignment="1">
      <alignment horizontal="center" vertical="center" shrinkToFit="1"/>
    </xf>
    <xf numFmtId="178" fontId="9" fillId="0" borderId="8" xfId="1" applyNumberFormat="1" applyFont="1" applyFill="1" applyBorder="1" applyAlignment="1">
      <alignment horizontal="center" vertical="center" shrinkToFit="1"/>
    </xf>
    <xf numFmtId="49" fontId="9" fillId="0" borderId="6" xfId="1" applyNumberFormat="1" applyFont="1" applyFill="1" applyBorder="1" applyAlignment="1">
      <alignment horizontal="center" vertical="center" shrinkToFit="1"/>
    </xf>
    <xf numFmtId="49" fontId="9" fillId="0" borderId="0" xfId="1" applyNumberFormat="1" applyFont="1" applyFill="1" applyBorder="1" applyAlignment="1">
      <alignment horizontal="center" vertical="center" shrinkToFit="1"/>
    </xf>
    <xf numFmtId="49" fontId="9" fillId="0" borderId="8" xfId="1" applyNumberFormat="1" applyFont="1" applyFill="1" applyBorder="1" applyAlignment="1">
      <alignment horizontal="center" vertical="center" shrinkToFit="1"/>
    </xf>
    <xf numFmtId="0" fontId="7" fillId="0" borderId="5" xfId="1" applyFont="1" applyFill="1" applyBorder="1" applyAlignment="1">
      <alignment horizontal="center" vertical="center"/>
    </xf>
    <xf numFmtId="0" fontId="7" fillId="0" borderId="6" xfId="1" applyFont="1" applyFill="1" applyBorder="1" applyAlignment="1">
      <alignment horizontal="center" vertical="center"/>
    </xf>
    <xf numFmtId="0" fontId="7" fillId="0" borderId="7" xfId="1" applyFont="1" applyFill="1" applyBorder="1" applyAlignment="1">
      <alignment horizontal="center" vertical="center"/>
    </xf>
    <xf numFmtId="0" fontId="4" fillId="2" borderId="15" xfId="1" applyFont="1" applyFill="1" applyBorder="1" applyAlignment="1">
      <alignment horizontal="center" vertical="center" shrinkToFit="1"/>
    </xf>
    <xf numFmtId="0" fontId="4" fillId="2" borderId="19" xfId="1" applyFont="1" applyFill="1" applyBorder="1" applyAlignment="1">
      <alignment horizontal="center" vertical="center" shrinkToFit="1"/>
    </xf>
    <xf numFmtId="0" fontId="4" fillId="2" borderId="23" xfId="1" applyFont="1" applyFill="1" applyBorder="1" applyAlignment="1">
      <alignment horizontal="center" vertical="center" shrinkToFit="1"/>
    </xf>
    <xf numFmtId="0" fontId="9" fillId="0" borderId="16" xfId="1" applyFont="1" applyFill="1" applyBorder="1" applyAlignment="1">
      <alignment horizontal="center" vertical="center" shrinkToFit="1"/>
    </xf>
    <xf numFmtId="0" fontId="9" fillId="0" borderId="17" xfId="1" applyFont="1" applyFill="1" applyBorder="1" applyAlignment="1">
      <alignment horizontal="center" vertical="center" shrinkToFit="1"/>
    </xf>
    <xf numFmtId="0" fontId="9" fillId="0" borderId="18" xfId="1" applyFont="1" applyFill="1" applyBorder="1" applyAlignment="1">
      <alignment horizontal="center" vertical="center" shrinkToFit="1"/>
    </xf>
    <xf numFmtId="0" fontId="9" fillId="0" borderId="20" xfId="1" applyFont="1" applyFill="1" applyBorder="1" applyAlignment="1">
      <alignment horizontal="center" vertical="center" shrinkToFit="1"/>
    </xf>
    <xf numFmtId="0" fontId="9" fillId="0" borderId="21" xfId="1" applyFont="1" applyFill="1" applyBorder="1" applyAlignment="1">
      <alignment horizontal="center" vertical="center" shrinkToFit="1"/>
    </xf>
    <xf numFmtId="0" fontId="9" fillId="0" borderId="22" xfId="1" applyFont="1" applyFill="1" applyBorder="1" applyAlignment="1">
      <alignment horizontal="center" vertical="center" shrinkToFit="1"/>
    </xf>
    <xf numFmtId="0" fontId="9" fillId="0" borderId="24" xfId="1" applyFont="1" applyFill="1" applyBorder="1" applyAlignment="1">
      <alignment horizontal="center" vertical="center" shrinkToFit="1"/>
    </xf>
    <xf numFmtId="0" fontId="9" fillId="0" borderId="25" xfId="1" applyFont="1" applyFill="1" applyBorder="1" applyAlignment="1">
      <alignment horizontal="center" vertical="center" shrinkToFit="1"/>
    </xf>
    <xf numFmtId="0" fontId="9" fillId="0" borderId="26" xfId="1" applyFont="1" applyFill="1" applyBorder="1" applyAlignment="1">
      <alignment horizontal="center" vertical="center" shrinkToFit="1"/>
    </xf>
    <xf numFmtId="0" fontId="4" fillId="0" borderId="15" xfId="1" applyFont="1" applyFill="1" applyBorder="1" applyAlignment="1">
      <alignment horizontal="center" vertical="center" shrinkToFit="1"/>
    </xf>
    <xf numFmtId="0" fontId="4" fillId="0" borderId="19" xfId="1" applyFont="1" applyFill="1" applyBorder="1" applyAlignment="1">
      <alignment horizontal="center" vertical="center" shrinkToFit="1"/>
    </xf>
    <xf numFmtId="0" fontId="4" fillId="0" borderId="23" xfId="1" applyFont="1" applyFill="1" applyBorder="1" applyAlignment="1">
      <alignment horizontal="center" vertical="center" shrinkToFit="1"/>
    </xf>
    <xf numFmtId="178" fontId="3" fillId="0" borderId="6" xfId="1" applyNumberFormat="1" applyFont="1" applyFill="1" applyBorder="1" applyAlignment="1">
      <alignment horizontal="center" vertical="center" shrinkToFit="1"/>
    </xf>
    <xf numFmtId="178" fontId="3" fillId="0" borderId="0" xfId="1" applyNumberFormat="1" applyFont="1" applyFill="1" applyBorder="1" applyAlignment="1">
      <alignment horizontal="center" vertical="center" shrinkToFit="1"/>
    </xf>
    <xf numFmtId="178" fontId="3" fillId="0" borderId="8" xfId="1" applyNumberFormat="1" applyFont="1" applyFill="1" applyBorder="1" applyAlignment="1">
      <alignment horizontal="center" vertical="center" shrinkToFit="1"/>
    </xf>
    <xf numFmtId="49" fontId="3" fillId="0" borderId="6" xfId="1" applyNumberFormat="1" applyFont="1" applyFill="1" applyBorder="1" applyAlignment="1">
      <alignment horizontal="center" vertical="center" shrinkToFit="1"/>
    </xf>
    <xf numFmtId="49" fontId="3" fillId="0" borderId="0" xfId="1" applyNumberFormat="1" applyFont="1" applyFill="1" applyBorder="1" applyAlignment="1">
      <alignment horizontal="center" vertical="center" shrinkToFit="1"/>
    </xf>
    <xf numFmtId="49" fontId="3" fillId="0" borderId="8" xfId="1" applyNumberFormat="1" applyFont="1" applyFill="1" applyBorder="1" applyAlignment="1">
      <alignment horizontal="center" vertical="center" shrinkToFit="1"/>
    </xf>
    <xf numFmtId="176" fontId="7" fillId="0" borderId="0" xfId="2" applyNumberFormat="1" applyFont="1" applyAlignment="1">
      <alignment horizontal="right"/>
    </xf>
    <xf numFmtId="0" fontId="9" fillId="0" borderId="5" xfId="2" applyFont="1" applyBorder="1" applyAlignment="1">
      <alignment horizontal="center" vertical="center" shrinkToFit="1"/>
    </xf>
    <xf numFmtId="0" fontId="9" fillId="0" borderId="9" xfId="2" applyFont="1" applyBorder="1" applyAlignment="1">
      <alignment horizontal="center" vertical="center" shrinkToFit="1"/>
    </xf>
    <xf numFmtId="0" fontId="9" fillId="0" borderId="10" xfId="2" applyFont="1" applyBorder="1" applyAlignment="1">
      <alignment horizontal="center" vertical="center" shrinkToFit="1"/>
    </xf>
    <xf numFmtId="0" fontId="5" fillId="0" borderId="0" xfId="2" applyFont="1" applyFill="1" applyAlignment="1">
      <alignment horizontal="right" vertical="center"/>
    </xf>
    <xf numFmtId="0" fontId="5" fillId="0" borderId="0" xfId="2" applyFont="1" applyAlignment="1">
      <alignment horizontal="center" vertical="center"/>
    </xf>
    <xf numFmtId="0" fontId="5" fillId="0" borderId="0" xfId="2" applyFont="1" applyFill="1" applyAlignment="1">
      <alignment horizontal="center" vertical="center"/>
    </xf>
    <xf numFmtId="0" fontId="5" fillId="2" borderId="0" xfId="2" applyFont="1" applyFill="1" applyAlignment="1">
      <alignment horizontal="left" vertical="center"/>
    </xf>
    <xf numFmtId="0" fontId="7" fillId="0" borderId="27" xfId="2" applyFont="1" applyFill="1" applyBorder="1" applyAlignment="1">
      <alignment horizontal="center" vertical="center"/>
    </xf>
    <xf numFmtId="0" fontId="7" fillId="0" borderId="28" xfId="2" applyFont="1" applyFill="1" applyBorder="1" applyAlignment="1">
      <alignment horizontal="center" vertical="center"/>
    </xf>
    <xf numFmtId="0" fontId="7" fillId="0" borderId="29" xfId="2" applyFont="1" applyFill="1" applyBorder="1" applyAlignment="1">
      <alignment horizontal="center" vertical="center"/>
    </xf>
    <xf numFmtId="0" fontId="4" fillId="2" borderId="15" xfId="2" applyFont="1" applyFill="1" applyBorder="1" applyAlignment="1">
      <alignment horizontal="center" vertical="center" shrinkToFit="1"/>
    </xf>
    <xf numFmtId="0" fontId="4" fillId="2" borderId="19" xfId="2" applyFont="1" applyFill="1" applyBorder="1" applyAlignment="1">
      <alignment horizontal="center" vertical="center" shrinkToFit="1"/>
    </xf>
    <xf numFmtId="0" fontId="4" fillId="2" borderId="23" xfId="2" applyFont="1" applyFill="1" applyBorder="1" applyAlignment="1">
      <alignment horizontal="center" vertical="center" shrinkToFit="1"/>
    </xf>
    <xf numFmtId="0" fontId="5" fillId="0" borderId="0" xfId="2" applyFont="1" applyAlignment="1">
      <alignment horizontal="left" vertical="center"/>
    </xf>
    <xf numFmtId="0" fontId="6" fillId="0" borderId="2" xfId="2" applyFont="1" applyFill="1" applyBorder="1" applyAlignment="1">
      <alignment horizontal="center" vertical="center" shrinkToFit="1"/>
    </xf>
    <xf numFmtId="0" fontId="6" fillId="0" borderId="3" xfId="2" applyFont="1" applyFill="1" applyBorder="1" applyAlignment="1">
      <alignment horizontal="center" vertical="center" shrinkToFit="1"/>
    </xf>
    <xf numFmtId="0" fontId="6" fillId="0" borderId="4" xfId="2" applyFont="1" applyFill="1" applyBorder="1" applyAlignment="1">
      <alignment horizontal="center" vertical="center" shrinkToFit="1"/>
    </xf>
    <xf numFmtId="0" fontId="12" fillId="0" borderId="2" xfId="2" applyFont="1" applyFill="1" applyBorder="1" applyAlignment="1">
      <alignment horizontal="center" vertical="center" shrinkToFit="1"/>
    </xf>
    <xf numFmtId="0" fontId="12" fillId="0" borderId="3" xfId="2" applyFont="1" applyFill="1" applyBorder="1" applyAlignment="1">
      <alignment horizontal="center" vertical="center" shrinkToFit="1"/>
    </xf>
    <xf numFmtId="0" fontId="12" fillId="0" borderId="4" xfId="2" applyFont="1" applyFill="1" applyBorder="1" applyAlignment="1">
      <alignment horizontal="center" vertical="center" shrinkToFit="1"/>
    </xf>
    <xf numFmtId="0" fontId="3" fillId="0" borderId="0" xfId="2" applyFont="1" applyAlignment="1">
      <alignment horizontal="center" vertical="center"/>
    </xf>
    <xf numFmtId="0" fontId="7" fillId="0" borderId="5" xfId="2" applyFont="1" applyFill="1" applyBorder="1" applyAlignment="1">
      <alignment horizontal="center" vertical="center"/>
    </xf>
    <xf numFmtId="0" fontId="7" fillId="0" borderId="6" xfId="2" applyFont="1" applyFill="1" applyBorder="1" applyAlignment="1">
      <alignment horizontal="center" vertical="center"/>
    </xf>
    <xf numFmtId="0" fontId="7" fillId="0" borderId="7" xfId="2" applyFont="1" applyFill="1" applyBorder="1" applyAlignment="1">
      <alignment horizontal="center" vertical="center"/>
    </xf>
    <xf numFmtId="0" fontId="13" fillId="0" borderId="15" xfId="2" applyFill="1" applyBorder="1" applyAlignment="1">
      <alignment horizontal="center" vertical="center"/>
    </xf>
    <xf numFmtId="0" fontId="0" fillId="0" borderId="19" xfId="0" applyBorder="1" applyAlignment="1">
      <alignment vertical="center"/>
    </xf>
    <xf numFmtId="0" fontId="0" fillId="0" borderId="23" xfId="0" applyBorder="1" applyAlignment="1">
      <alignment vertical="center"/>
    </xf>
    <xf numFmtId="0" fontId="9" fillId="0" borderId="16" xfId="2" applyFont="1" applyFill="1" applyBorder="1" applyAlignment="1">
      <alignment horizontal="center" vertical="center" shrinkToFit="1"/>
    </xf>
    <xf numFmtId="0" fontId="9" fillId="0" borderId="17" xfId="2" applyFont="1" applyFill="1" applyBorder="1" applyAlignment="1">
      <alignment horizontal="center" vertical="center" shrinkToFit="1"/>
    </xf>
    <xf numFmtId="0" fontId="9" fillId="0" borderId="18" xfId="2" applyFont="1" applyFill="1" applyBorder="1" applyAlignment="1">
      <alignment horizontal="center" vertical="center" shrinkToFit="1"/>
    </xf>
    <xf numFmtId="0" fontId="9" fillId="0" borderId="20" xfId="2" applyFont="1" applyFill="1" applyBorder="1" applyAlignment="1">
      <alignment horizontal="center" vertical="center" shrinkToFit="1"/>
    </xf>
    <xf numFmtId="0" fontId="9" fillId="0" borderId="21" xfId="2" applyFont="1" applyFill="1" applyBorder="1" applyAlignment="1">
      <alignment horizontal="center" vertical="center" shrinkToFit="1"/>
    </xf>
    <xf numFmtId="0" fontId="9" fillId="0" borderId="22" xfId="2" applyFont="1" applyFill="1" applyBorder="1" applyAlignment="1">
      <alignment horizontal="center" vertical="center" shrinkToFit="1"/>
    </xf>
    <xf numFmtId="0" fontId="9" fillId="0" borderId="24" xfId="2" applyFont="1" applyFill="1" applyBorder="1" applyAlignment="1">
      <alignment horizontal="center" vertical="center" shrinkToFit="1"/>
    </xf>
    <xf numFmtId="0" fontId="9" fillId="0" borderId="25" xfId="2" applyFont="1" applyFill="1" applyBorder="1" applyAlignment="1">
      <alignment horizontal="center" vertical="center" shrinkToFit="1"/>
    </xf>
    <xf numFmtId="0" fontId="9" fillId="0" borderId="26" xfId="2" applyFont="1" applyFill="1" applyBorder="1" applyAlignment="1">
      <alignment horizontal="center" vertical="center" shrinkToFit="1"/>
    </xf>
    <xf numFmtId="177" fontId="9" fillId="0" borderId="5" xfId="2" applyNumberFormat="1" applyFont="1" applyFill="1" applyBorder="1" applyAlignment="1">
      <alignment horizontal="center" vertical="center" shrinkToFit="1"/>
    </xf>
    <xf numFmtId="177" fontId="9" fillId="0" borderId="9" xfId="2" applyNumberFormat="1" applyFont="1" applyFill="1" applyBorder="1" applyAlignment="1">
      <alignment horizontal="center" vertical="center" shrinkToFit="1"/>
    </xf>
    <xf numFmtId="177" fontId="9" fillId="0" borderId="10" xfId="2" applyNumberFormat="1" applyFont="1" applyFill="1" applyBorder="1" applyAlignment="1">
      <alignment horizontal="center" vertical="center" shrinkToFit="1"/>
    </xf>
    <xf numFmtId="178" fontId="9" fillId="0" borderId="6" xfId="2" applyNumberFormat="1" applyFont="1" applyFill="1" applyBorder="1" applyAlignment="1">
      <alignment horizontal="center" vertical="center" shrinkToFit="1"/>
    </xf>
    <xf numFmtId="178" fontId="9" fillId="0" borderId="0" xfId="2" applyNumberFormat="1" applyFont="1" applyFill="1" applyBorder="1" applyAlignment="1">
      <alignment horizontal="center" vertical="center" shrinkToFit="1"/>
    </xf>
    <xf numFmtId="178" fontId="9" fillId="0" borderId="8" xfId="2" applyNumberFormat="1" applyFont="1" applyFill="1" applyBorder="1" applyAlignment="1">
      <alignment horizontal="center" vertical="center" shrinkToFit="1"/>
    </xf>
    <xf numFmtId="49" fontId="9" fillId="0" borderId="6" xfId="2" applyNumberFormat="1" applyFont="1" applyFill="1" applyBorder="1" applyAlignment="1">
      <alignment horizontal="center" vertical="center" shrinkToFit="1"/>
    </xf>
    <xf numFmtId="49" fontId="9" fillId="0" borderId="0" xfId="2" applyNumberFormat="1" applyFont="1" applyFill="1" applyBorder="1" applyAlignment="1">
      <alignment horizontal="center" vertical="center" shrinkToFit="1"/>
    </xf>
    <xf numFmtId="49" fontId="9" fillId="0" borderId="8" xfId="2" applyNumberFormat="1" applyFont="1" applyFill="1" applyBorder="1" applyAlignment="1">
      <alignment horizontal="center" vertical="center" shrinkToFit="1"/>
    </xf>
    <xf numFmtId="49" fontId="3" fillId="0" borderId="6" xfId="2" applyNumberFormat="1" applyFont="1" applyFill="1" applyBorder="1" applyAlignment="1">
      <alignment horizontal="center" vertical="center" shrinkToFit="1"/>
    </xf>
    <xf numFmtId="49" fontId="3" fillId="0" borderId="0" xfId="2" applyNumberFormat="1" applyFont="1" applyFill="1" applyBorder="1" applyAlignment="1">
      <alignment horizontal="center" vertical="center" shrinkToFit="1"/>
    </xf>
    <xf numFmtId="49" fontId="3" fillId="0" borderId="8" xfId="2" applyNumberFormat="1" applyFont="1" applyFill="1" applyBorder="1" applyAlignment="1">
      <alignment horizontal="center" vertical="center" shrinkToFit="1"/>
    </xf>
    <xf numFmtId="178" fontId="3" fillId="0" borderId="6" xfId="2" applyNumberFormat="1" applyFont="1" applyFill="1" applyBorder="1" applyAlignment="1">
      <alignment horizontal="center" vertical="center" shrinkToFit="1"/>
    </xf>
    <xf numFmtId="178" fontId="3" fillId="0" borderId="0" xfId="2" applyNumberFormat="1" applyFont="1" applyFill="1" applyBorder="1" applyAlignment="1">
      <alignment horizontal="center" vertical="center" shrinkToFit="1"/>
    </xf>
    <xf numFmtId="178" fontId="3" fillId="0" borderId="8" xfId="2" applyNumberFormat="1" applyFont="1" applyFill="1" applyBorder="1" applyAlignment="1">
      <alignment horizontal="center" vertical="center" shrinkToFit="1"/>
    </xf>
    <xf numFmtId="0" fontId="15" fillId="0" borderId="15" xfId="2" applyFont="1" applyFill="1" applyBorder="1" applyAlignment="1">
      <alignment horizontal="center" vertical="center"/>
    </xf>
    <xf numFmtId="177" fontId="9" fillId="0" borderId="6" xfId="2" applyNumberFormat="1" applyFont="1" applyFill="1" applyBorder="1" applyAlignment="1">
      <alignment horizontal="center" vertical="center" shrinkToFit="1"/>
    </xf>
    <xf numFmtId="177" fontId="9" fillId="0" borderId="0" xfId="2" applyNumberFormat="1" applyFont="1" applyFill="1" applyBorder="1" applyAlignment="1">
      <alignment horizontal="center" vertical="center" shrinkToFit="1"/>
    </xf>
    <xf numFmtId="177" fontId="9" fillId="0" borderId="8" xfId="2" applyNumberFormat="1" applyFont="1" applyFill="1" applyBorder="1" applyAlignment="1">
      <alignment horizontal="center" vertical="center" shrinkToFit="1"/>
    </xf>
    <xf numFmtId="0" fontId="7" fillId="0" borderId="5" xfId="0" applyFont="1" applyFill="1" applyBorder="1" applyAlignment="1">
      <alignment horizontal="center" vertical="center" shrinkToFit="1"/>
    </xf>
    <xf numFmtId="0" fontId="7" fillId="0" borderId="6" xfId="0" applyFont="1" applyFill="1" applyBorder="1" applyAlignment="1">
      <alignment horizontal="center" vertical="center" shrinkToFit="1"/>
    </xf>
    <xf numFmtId="0" fontId="7" fillId="0" borderId="7"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4" fillId="2" borderId="19"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177" fontId="9" fillId="0" borderId="5" xfId="0" applyNumberFormat="1" applyFont="1" applyFill="1" applyBorder="1" applyAlignment="1">
      <alignment horizontal="center" vertical="center" shrinkToFit="1"/>
    </xf>
    <xf numFmtId="177" fontId="9" fillId="0" borderId="9" xfId="0" applyNumberFormat="1" applyFont="1" applyFill="1" applyBorder="1" applyAlignment="1">
      <alignment horizontal="center" vertical="center" shrinkToFit="1"/>
    </xf>
    <xf numFmtId="177" fontId="9" fillId="0" borderId="10" xfId="0" applyNumberFormat="1" applyFont="1" applyFill="1" applyBorder="1" applyAlignment="1">
      <alignment horizontal="center" vertical="center" shrinkToFit="1"/>
    </xf>
    <xf numFmtId="0" fontId="6" fillId="0" borderId="2" xfId="0" applyFont="1" applyFill="1" applyBorder="1" applyAlignment="1">
      <alignment horizontal="center" vertical="center" shrinkToFit="1"/>
    </xf>
    <xf numFmtId="0" fontId="6" fillId="0" borderId="3" xfId="0" applyFont="1" applyFill="1" applyBorder="1" applyAlignment="1">
      <alignment horizontal="center" vertical="center" shrinkToFit="1"/>
    </xf>
    <xf numFmtId="0" fontId="6" fillId="0" borderId="4" xfId="0" applyFont="1" applyFill="1" applyBorder="1" applyAlignment="1">
      <alignment horizontal="center" vertical="center" shrinkToFit="1"/>
    </xf>
    <xf numFmtId="177" fontId="9" fillId="0" borderId="6" xfId="0" applyNumberFormat="1" applyFont="1" applyFill="1" applyBorder="1" applyAlignment="1">
      <alignment horizontal="center" vertical="center" shrinkToFit="1"/>
    </xf>
    <xf numFmtId="177" fontId="9" fillId="0" borderId="0" xfId="0" applyNumberFormat="1" applyFont="1" applyFill="1" applyBorder="1" applyAlignment="1">
      <alignment horizontal="center" vertical="center" shrinkToFit="1"/>
    </xf>
    <xf numFmtId="177" fontId="9" fillId="0" borderId="8" xfId="0" applyNumberFormat="1" applyFont="1" applyFill="1" applyBorder="1" applyAlignment="1">
      <alignment horizontal="center" vertical="center" shrinkToFit="1"/>
    </xf>
    <xf numFmtId="0" fontId="9" fillId="0" borderId="16" xfId="0" applyFont="1" applyFill="1" applyBorder="1" applyAlignment="1">
      <alignment horizontal="center" vertical="center" shrinkToFit="1"/>
    </xf>
    <xf numFmtId="0" fontId="9" fillId="0" borderId="17" xfId="0" applyFont="1" applyFill="1" applyBorder="1" applyAlignment="1">
      <alignment horizontal="center" vertical="center" shrinkToFit="1"/>
    </xf>
    <xf numFmtId="0" fontId="9" fillId="0" borderId="18" xfId="0" applyFont="1" applyFill="1" applyBorder="1" applyAlignment="1">
      <alignment horizontal="center" vertical="center" shrinkToFit="1"/>
    </xf>
    <xf numFmtId="0" fontId="9" fillId="0" borderId="20" xfId="0" applyFont="1" applyFill="1" applyBorder="1" applyAlignment="1">
      <alignment horizontal="center" vertical="center" shrinkToFit="1"/>
    </xf>
    <xf numFmtId="0" fontId="9" fillId="0" borderId="21" xfId="0" applyFont="1" applyFill="1" applyBorder="1" applyAlignment="1">
      <alignment horizontal="center" vertical="center" shrinkToFit="1"/>
    </xf>
    <xf numFmtId="0" fontId="9" fillId="0" borderId="22" xfId="0" applyFont="1" applyFill="1" applyBorder="1" applyAlignment="1">
      <alignment horizontal="center" vertical="center" shrinkToFit="1"/>
    </xf>
    <xf numFmtId="0" fontId="9" fillId="0" borderId="24" xfId="0" applyFont="1" applyFill="1" applyBorder="1" applyAlignment="1">
      <alignment horizontal="center" vertical="center" shrinkToFit="1"/>
    </xf>
    <xf numFmtId="0" fontId="9" fillId="0" borderId="25" xfId="0" applyFont="1" applyFill="1" applyBorder="1" applyAlignment="1">
      <alignment horizontal="center" vertical="center" shrinkToFit="1"/>
    </xf>
    <xf numFmtId="0" fontId="9" fillId="0" borderId="26" xfId="0" applyFont="1" applyFill="1" applyBorder="1" applyAlignment="1">
      <alignment horizontal="center" vertical="center" shrinkToFit="1"/>
    </xf>
    <xf numFmtId="178" fontId="3" fillId="0" borderId="6" xfId="0" applyNumberFormat="1" applyFont="1" applyFill="1" applyBorder="1" applyAlignment="1">
      <alignment horizontal="center" vertical="center" shrinkToFit="1"/>
    </xf>
    <xf numFmtId="178" fontId="3" fillId="0" borderId="0" xfId="0" applyNumberFormat="1" applyFont="1" applyFill="1" applyBorder="1" applyAlignment="1">
      <alignment horizontal="center" vertical="center" shrinkToFit="1"/>
    </xf>
    <xf numFmtId="178" fontId="3" fillId="0" borderId="8" xfId="0" applyNumberFormat="1" applyFont="1" applyFill="1" applyBorder="1" applyAlignment="1">
      <alignment horizontal="center" vertical="center" shrinkToFit="1"/>
    </xf>
    <xf numFmtId="0" fontId="12" fillId="0" borderId="2" xfId="0" applyFont="1" applyFill="1" applyBorder="1" applyAlignment="1">
      <alignment horizontal="center" vertical="center" shrinkToFit="1"/>
    </xf>
    <xf numFmtId="0" fontId="12" fillId="0" borderId="3" xfId="0" applyFont="1" applyFill="1" applyBorder="1" applyAlignment="1">
      <alignment horizontal="center" vertical="center" shrinkToFit="1"/>
    </xf>
    <xf numFmtId="0" fontId="12" fillId="0" borderId="4" xfId="0" applyFont="1" applyFill="1" applyBorder="1" applyAlignment="1">
      <alignment horizontal="center" vertical="center" shrinkToFit="1"/>
    </xf>
    <xf numFmtId="0" fontId="3" fillId="0" borderId="0" xfId="0" applyFont="1" applyAlignment="1">
      <alignment horizontal="center" vertical="center"/>
    </xf>
    <xf numFmtId="178" fontId="9" fillId="0" borderId="6" xfId="0" applyNumberFormat="1" applyFont="1" applyFill="1" applyBorder="1" applyAlignment="1">
      <alignment horizontal="center" vertical="center" shrinkToFit="1"/>
    </xf>
    <xf numFmtId="178" fontId="9" fillId="0" borderId="0" xfId="0" applyNumberFormat="1" applyFont="1" applyFill="1" applyBorder="1" applyAlignment="1">
      <alignment horizontal="center" vertical="center" shrinkToFit="1"/>
    </xf>
    <xf numFmtId="178" fontId="9" fillId="0" borderId="8" xfId="0" applyNumberFormat="1" applyFont="1" applyFill="1" applyBorder="1" applyAlignment="1">
      <alignment horizontal="center" vertical="center" shrinkToFit="1"/>
    </xf>
    <xf numFmtId="49" fontId="3" fillId="0" borderId="6" xfId="0" applyNumberFormat="1" applyFont="1" applyFill="1" applyBorder="1" applyAlignment="1">
      <alignment horizontal="center" vertical="center" shrinkToFit="1"/>
    </xf>
    <xf numFmtId="49" fontId="3" fillId="0" borderId="0" xfId="0" applyNumberFormat="1" applyFont="1" applyFill="1" applyBorder="1" applyAlignment="1">
      <alignment horizontal="center" vertical="center" shrinkToFit="1"/>
    </xf>
    <xf numFmtId="49" fontId="3" fillId="0" borderId="8" xfId="0" applyNumberFormat="1" applyFont="1" applyFill="1" applyBorder="1" applyAlignment="1">
      <alignment horizontal="center" vertical="center" shrinkToFit="1"/>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49" fontId="9" fillId="0" borderId="6" xfId="0" applyNumberFormat="1" applyFont="1" applyFill="1" applyBorder="1" applyAlignment="1">
      <alignment horizontal="center" vertical="center" shrinkToFit="1"/>
    </xf>
    <xf numFmtId="49" fontId="9" fillId="0" borderId="0" xfId="0" applyNumberFormat="1" applyFont="1" applyFill="1" applyBorder="1" applyAlignment="1">
      <alignment horizontal="center" vertical="center" shrinkToFit="1"/>
    </xf>
    <xf numFmtId="49" fontId="9" fillId="0" borderId="8" xfId="0" applyNumberFormat="1" applyFont="1" applyFill="1" applyBorder="1" applyAlignment="1">
      <alignment horizontal="center" vertical="center" shrinkToFit="1"/>
    </xf>
    <xf numFmtId="49" fontId="9" fillId="0" borderId="6" xfId="0" applyNumberFormat="1" applyFont="1" applyBorder="1" applyAlignment="1">
      <alignment horizontal="center" vertical="center" shrinkToFit="1"/>
    </xf>
    <xf numFmtId="49" fontId="9" fillId="0" borderId="0" xfId="0" applyNumberFormat="1" applyFont="1" applyBorder="1" applyAlignment="1">
      <alignment horizontal="center" vertical="center" shrinkToFit="1"/>
    </xf>
    <xf numFmtId="49" fontId="9" fillId="0" borderId="8" xfId="0" applyNumberFormat="1" applyFont="1" applyBorder="1" applyAlignment="1">
      <alignment horizontal="center" vertical="center" shrinkToFit="1"/>
    </xf>
    <xf numFmtId="178" fontId="14" fillId="0" borderId="6" xfId="0" applyNumberFormat="1" applyFont="1" applyBorder="1" applyAlignment="1">
      <alignment horizontal="center" vertical="center" shrinkToFit="1"/>
    </xf>
    <xf numFmtId="178" fontId="14" fillId="0" borderId="0" xfId="0" applyNumberFormat="1" applyFont="1" applyBorder="1" applyAlignment="1">
      <alignment horizontal="center" vertical="center" shrinkToFit="1"/>
    </xf>
    <xf numFmtId="178" fontId="14" fillId="0" borderId="8" xfId="0" applyNumberFormat="1" applyFont="1" applyBorder="1" applyAlignment="1">
      <alignment horizontal="center" vertical="center" shrinkToFit="1"/>
    </xf>
    <xf numFmtId="177" fontId="9" fillId="0" borderId="5" xfId="0" applyNumberFormat="1" applyFont="1" applyBorder="1" applyAlignment="1">
      <alignment horizontal="center" vertical="center" shrinkToFit="1"/>
    </xf>
    <xf numFmtId="177" fontId="9" fillId="0" borderId="9" xfId="0" applyNumberFormat="1" applyFont="1" applyBorder="1" applyAlignment="1">
      <alignment horizontal="center" vertical="center" shrinkToFit="1"/>
    </xf>
    <xf numFmtId="177" fontId="9" fillId="0" borderId="10" xfId="0" applyNumberFormat="1" applyFont="1" applyBorder="1" applyAlignment="1">
      <alignment horizontal="center" vertical="center" shrinkToFit="1"/>
    </xf>
    <xf numFmtId="178" fontId="9" fillId="0" borderId="6" xfId="0" applyNumberFormat="1" applyFont="1" applyBorder="1" applyAlignment="1">
      <alignment horizontal="center" vertical="center" shrinkToFit="1"/>
    </xf>
    <xf numFmtId="178" fontId="9" fillId="0" borderId="0" xfId="0" applyNumberFormat="1" applyFont="1" applyBorder="1" applyAlignment="1">
      <alignment horizontal="center" vertical="center" shrinkToFit="1"/>
    </xf>
    <xf numFmtId="178" fontId="9" fillId="0" borderId="8" xfId="0" applyNumberFormat="1" applyFont="1" applyBorder="1" applyAlignment="1">
      <alignment horizontal="center" vertical="center" shrinkToFit="1"/>
    </xf>
    <xf numFmtId="0" fontId="9" fillId="0" borderId="5" xfId="0" applyFont="1" applyBorder="1" applyAlignment="1">
      <alignment horizontal="center" vertical="center" shrinkToFit="1"/>
    </xf>
    <xf numFmtId="0" fontId="9" fillId="0" borderId="9" xfId="0" applyFont="1" applyBorder="1" applyAlignment="1">
      <alignment horizontal="center" vertical="center" shrinkToFit="1"/>
    </xf>
    <xf numFmtId="0" fontId="9" fillId="0" borderId="10" xfId="0" applyFont="1" applyBorder="1" applyAlignment="1">
      <alignment horizontal="center" vertical="center" shrinkToFit="1"/>
    </xf>
    <xf numFmtId="176" fontId="7" fillId="0" borderId="0" xfId="0" applyNumberFormat="1" applyFont="1" applyAlignment="1">
      <alignment horizontal="right"/>
    </xf>
    <xf numFmtId="0" fontId="5" fillId="0" borderId="0" xfId="0" applyFont="1" applyFill="1" applyAlignment="1">
      <alignment horizontal="right" vertical="center"/>
    </xf>
    <xf numFmtId="0" fontId="5" fillId="0" borderId="0" xfId="0" applyFont="1" applyAlignment="1">
      <alignment horizontal="center" vertical="center"/>
    </xf>
    <xf numFmtId="0" fontId="5" fillId="0" borderId="0" xfId="0" applyFont="1" applyFill="1" applyAlignment="1">
      <alignment horizontal="center" vertical="center"/>
    </xf>
    <xf numFmtId="0" fontId="5" fillId="0" borderId="0" xfId="0" applyFont="1" applyAlignment="1">
      <alignment horizontal="left" vertical="center"/>
    </xf>
    <xf numFmtId="177" fontId="9" fillId="2" borderId="5" xfId="0" applyNumberFormat="1" applyFont="1" applyFill="1" applyBorder="1" applyAlignment="1">
      <alignment horizontal="center" vertical="center" shrinkToFit="1"/>
    </xf>
    <xf numFmtId="177" fontId="9" fillId="2" borderId="9" xfId="0" applyNumberFormat="1" applyFont="1" applyFill="1" applyBorder="1" applyAlignment="1">
      <alignment horizontal="center" vertical="center" shrinkToFit="1"/>
    </xf>
    <xf numFmtId="177" fontId="9" fillId="2" borderId="10" xfId="0" applyNumberFormat="1" applyFont="1" applyFill="1" applyBorder="1" applyAlignment="1">
      <alignment horizontal="center" vertical="center" shrinkToFit="1"/>
    </xf>
    <xf numFmtId="178" fontId="9" fillId="2" borderId="6" xfId="0" applyNumberFormat="1" applyFont="1" applyFill="1" applyBorder="1" applyAlignment="1">
      <alignment horizontal="center" vertical="center" shrinkToFit="1"/>
    </xf>
    <xf numFmtId="178" fontId="9" fillId="2" borderId="0" xfId="0" applyNumberFormat="1" applyFont="1" applyFill="1" applyBorder="1" applyAlignment="1">
      <alignment horizontal="center" vertical="center" shrinkToFit="1"/>
    </xf>
    <xf numFmtId="178" fontId="9" fillId="2" borderId="8" xfId="0" applyNumberFormat="1" applyFont="1" applyFill="1" applyBorder="1" applyAlignment="1">
      <alignment horizontal="center" vertical="center" shrinkToFit="1"/>
    </xf>
    <xf numFmtId="49" fontId="9" fillId="2" borderId="6" xfId="0" applyNumberFormat="1" applyFont="1" applyFill="1" applyBorder="1" applyAlignment="1">
      <alignment horizontal="center" vertical="center" shrinkToFit="1"/>
    </xf>
    <xf numFmtId="49" fontId="9" fillId="2" borderId="0" xfId="0" applyNumberFormat="1" applyFont="1" applyFill="1" applyBorder="1" applyAlignment="1">
      <alignment horizontal="center" vertical="center" shrinkToFit="1"/>
    </xf>
    <xf numFmtId="49" fontId="9" fillId="2" borderId="8" xfId="0" applyNumberFormat="1" applyFont="1" applyFill="1" applyBorder="1" applyAlignment="1">
      <alignment horizontal="center" vertical="center" shrinkToFit="1"/>
    </xf>
    <xf numFmtId="0" fontId="6" fillId="2" borderId="7" xfId="0" applyFont="1" applyFill="1" applyBorder="1" applyAlignment="1">
      <alignment horizontal="center" vertical="center"/>
    </xf>
    <xf numFmtId="0" fontId="6" fillId="2" borderId="11" xfId="0" applyFont="1" applyFill="1" applyBorder="1" applyAlignment="1">
      <alignment horizontal="center" vertical="center" shrinkToFit="1"/>
    </xf>
    <xf numFmtId="0" fontId="6" fillId="2" borderId="12" xfId="0" applyFont="1" applyFill="1" applyBorder="1" applyAlignment="1">
      <alignment horizontal="center" vertical="center" shrinkToFit="1"/>
    </xf>
    <xf numFmtId="0" fontId="9" fillId="2" borderId="16" xfId="0" applyFont="1" applyFill="1" applyBorder="1" applyAlignment="1">
      <alignment horizontal="center" vertical="center" shrinkToFit="1"/>
    </xf>
    <xf numFmtId="0" fontId="9" fillId="2" borderId="17" xfId="0" applyFont="1" applyFill="1" applyBorder="1" applyAlignment="1">
      <alignment horizontal="center" vertical="center" shrinkToFit="1"/>
    </xf>
    <xf numFmtId="0" fontId="9" fillId="2" borderId="18" xfId="0" applyFont="1" applyFill="1" applyBorder="1" applyAlignment="1">
      <alignment horizontal="center" vertical="center" shrinkToFit="1"/>
    </xf>
    <xf numFmtId="0" fontId="9" fillId="2" borderId="20" xfId="0" applyFont="1" applyFill="1" applyBorder="1" applyAlignment="1">
      <alignment horizontal="center" vertical="center" shrinkToFit="1"/>
    </xf>
    <xf numFmtId="0" fontId="9" fillId="2" borderId="21" xfId="0" applyFont="1" applyFill="1" applyBorder="1" applyAlignment="1">
      <alignment horizontal="center" vertical="center" shrinkToFit="1"/>
    </xf>
    <xf numFmtId="0" fontId="9" fillId="2" borderId="22" xfId="0" applyFont="1" applyFill="1" applyBorder="1" applyAlignment="1">
      <alignment horizontal="center" vertical="center" shrinkToFit="1"/>
    </xf>
    <xf numFmtId="0" fontId="9" fillId="2" borderId="24" xfId="0" applyFont="1" applyFill="1" applyBorder="1" applyAlignment="1">
      <alignment horizontal="center" vertical="center" shrinkToFit="1"/>
    </xf>
    <xf numFmtId="0" fontId="9" fillId="2" borderId="25" xfId="0" applyFont="1" applyFill="1" applyBorder="1" applyAlignment="1">
      <alignment horizontal="center" vertical="center" shrinkToFit="1"/>
    </xf>
    <xf numFmtId="0" fontId="9" fillId="2" borderId="26" xfId="0" applyFont="1" applyFill="1" applyBorder="1" applyAlignment="1">
      <alignment horizontal="center" vertical="center" shrinkToFit="1"/>
    </xf>
    <xf numFmtId="178" fontId="3" fillId="2" borderId="6" xfId="0" applyNumberFormat="1" applyFont="1" applyFill="1" applyBorder="1" applyAlignment="1">
      <alignment horizontal="center" vertical="center" shrinkToFit="1"/>
    </xf>
    <xf numFmtId="178" fontId="3" fillId="2" borderId="0" xfId="0" applyNumberFormat="1" applyFont="1" applyFill="1" applyBorder="1" applyAlignment="1">
      <alignment horizontal="center" vertical="center" shrinkToFit="1"/>
    </xf>
    <xf numFmtId="178" fontId="3" fillId="2" borderId="8" xfId="0" applyNumberFormat="1" applyFont="1" applyFill="1" applyBorder="1" applyAlignment="1">
      <alignment horizontal="center" vertical="center" shrinkToFit="1"/>
    </xf>
    <xf numFmtId="49" fontId="3" fillId="2" borderId="6" xfId="0" applyNumberFormat="1" applyFont="1" applyFill="1" applyBorder="1" applyAlignment="1">
      <alignment horizontal="center" vertical="center" shrinkToFit="1"/>
    </xf>
    <xf numFmtId="49" fontId="3" fillId="2" borderId="0" xfId="0" applyNumberFormat="1" applyFont="1" applyFill="1" applyBorder="1" applyAlignment="1">
      <alignment horizontal="center" vertical="center" shrinkToFit="1"/>
    </xf>
    <xf numFmtId="49" fontId="3" fillId="2" borderId="8" xfId="0" applyNumberFormat="1" applyFont="1" applyFill="1" applyBorder="1" applyAlignment="1">
      <alignment horizontal="center" vertical="center" shrinkToFit="1"/>
    </xf>
    <xf numFmtId="0" fontId="6" fillId="2" borderId="6" xfId="0" applyFont="1" applyFill="1" applyBorder="1" applyAlignment="1">
      <alignment horizontal="center" vertical="center"/>
    </xf>
    <xf numFmtId="0" fontId="6" fillId="2" borderId="0" xfId="0" applyFont="1" applyFill="1" applyBorder="1" applyAlignment="1">
      <alignment horizontal="center" vertical="center" shrinkToFit="1"/>
    </xf>
    <xf numFmtId="0" fontId="6" fillId="2" borderId="8" xfId="0" applyFont="1" applyFill="1" applyBorder="1" applyAlignment="1">
      <alignment horizontal="center" vertical="center" shrinkToFit="1"/>
    </xf>
    <xf numFmtId="177" fontId="9" fillId="2" borderId="6" xfId="0" applyNumberFormat="1" applyFont="1" applyFill="1" applyBorder="1" applyAlignment="1">
      <alignment horizontal="center" vertical="center" shrinkToFit="1"/>
    </xf>
    <xf numFmtId="177" fontId="9" fillId="2" borderId="0" xfId="0" applyNumberFormat="1" applyFont="1" applyFill="1" applyBorder="1" applyAlignment="1">
      <alignment horizontal="center" vertical="center" shrinkToFit="1"/>
    </xf>
    <xf numFmtId="177" fontId="9" fillId="2" borderId="8" xfId="0" applyNumberFormat="1" applyFont="1" applyFill="1" applyBorder="1" applyAlignment="1">
      <alignment horizontal="center" vertical="center" shrinkToFit="1"/>
    </xf>
    <xf numFmtId="0" fontId="6" fillId="2" borderId="11" xfId="0" applyFont="1" applyFill="1" applyBorder="1" applyAlignment="1">
      <alignment horizontal="center" vertical="center"/>
    </xf>
  </cellXfs>
  <cellStyles count="3">
    <cellStyle name="標準" xfId="0" builtinId="0"/>
    <cellStyle name="標準 2" xfId="2"/>
    <cellStyle name="標準 3" xfId="1"/>
  </cellStyles>
  <dxfs count="5857">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FFCC"/>
      <color rgb="FFFFFF99"/>
      <color rgb="FF99FF99"/>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42"/>
  <sheetViews>
    <sheetView tabSelected="1" zoomScale="70" zoomScaleNormal="70" zoomScaleSheetLayoutView="50" workbookViewId="0">
      <selection activeCell="U6" sqref="U6:W6"/>
    </sheetView>
  </sheetViews>
  <sheetFormatPr defaultRowHeight="13.5" x14ac:dyDescent="0.15"/>
  <cols>
    <col min="1" max="1" width="3.625" style="31" bestFit="1" customWidth="1"/>
    <col min="2" max="2" width="20" style="29" bestFit="1" customWidth="1"/>
    <col min="3" max="23" width="4" style="29" customWidth="1"/>
    <col min="24" max="26" width="4" style="30" customWidth="1"/>
    <col min="27" max="29" width="4" style="29" customWidth="1"/>
    <col min="30" max="38" width="8.625" style="29" customWidth="1"/>
    <col min="39" max="39" width="3.5" style="29" bestFit="1" customWidth="1"/>
    <col min="40" max="41" width="2.5" style="29" bestFit="1" customWidth="1"/>
    <col min="42" max="42" width="18.625" style="29" bestFit="1" customWidth="1"/>
    <col min="43" max="43" width="9" style="29"/>
    <col min="44" max="44" width="9" style="29" customWidth="1"/>
    <col min="45" max="45" width="6.5" style="29" bestFit="1" customWidth="1"/>
    <col min="46" max="16384" width="9" style="29"/>
  </cols>
  <sheetData>
    <row r="1" spans="1:45" ht="21" x14ac:dyDescent="0.2">
      <c r="A1" s="54"/>
      <c r="B1" s="54"/>
      <c r="C1" s="56"/>
      <c r="D1" s="98">
        <v>2016</v>
      </c>
      <c r="E1" s="98"/>
      <c r="F1" s="98"/>
      <c r="G1" s="99" t="s">
        <v>66</v>
      </c>
      <c r="H1" s="99"/>
      <c r="I1" s="99"/>
      <c r="J1" s="99"/>
      <c r="K1" s="99"/>
      <c r="L1" s="99"/>
      <c r="M1" s="99"/>
      <c r="N1" s="99"/>
      <c r="O1" s="99"/>
      <c r="P1" s="99"/>
      <c r="Q1" s="99"/>
      <c r="R1" s="99"/>
      <c r="S1" s="99"/>
      <c r="T1" s="100">
        <v>13</v>
      </c>
      <c r="U1" s="100"/>
      <c r="V1" s="97" t="s">
        <v>65</v>
      </c>
      <c r="W1" s="97"/>
      <c r="X1" s="97"/>
      <c r="Y1" s="97"/>
      <c r="Z1" s="97"/>
      <c r="AA1" s="100" t="s">
        <v>64</v>
      </c>
      <c r="AB1" s="100"/>
      <c r="AC1" s="54" t="s">
        <v>12</v>
      </c>
      <c r="AD1" s="97" t="s">
        <v>63</v>
      </c>
      <c r="AE1" s="97"/>
      <c r="AF1" s="54"/>
      <c r="AH1" s="90">
        <f ca="1">TODAY()</f>
        <v>43380</v>
      </c>
      <c r="AI1" s="90"/>
      <c r="AJ1" s="90"/>
      <c r="AK1" s="55" t="s">
        <v>0</v>
      </c>
      <c r="AL1" s="54"/>
      <c r="AM1" s="53"/>
      <c r="AN1" s="53"/>
      <c r="AP1" s="36"/>
      <c r="AQ1" s="36"/>
      <c r="AR1" s="36"/>
    </row>
    <row r="2" spans="1:45" ht="14.25" x14ac:dyDescent="0.15">
      <c r="A2" s="35"/>
      <c r="B2" s="51"/>
      <c r="C2" s="51"/>
      <c r="D2" s="51"/>
      <c r="E2" s="51"/>
      <c r="F2" s="51"/>
      <c r="G2" s="51"/>
      <c r="H2" s="51"/>
      <c r="I2" s="51"/>
      <c r="J2" s="51"/>
      <c r="K2" s="51"/>
      <c r="L2" s="51"/>
      <c r="M2" s="51"/>
      <c r="N2" s="51"/>
      <c r="O2" s="51"/>
      <c r="P2" s="51"/>
      <c r="Q2" s="51"/>
      <c r="R2" s="51"/>
      <c r="S2" s="51"/>
      <c r="T2" s="51"/>
      <c r="U2" s="51"/>
      <c r="V2" s="51"/>
      <c r="W2" s="51"/>
      <c r="X2" s="52"/>
      <c r="Y2" s="52"/>
      <c r="Z2" s="52"/>
      <c r="AA2" s="51"/>
      <c r="AB2" s="51"/>
      <c r="AC2" s="51"/>
      <c r="AP2" s="36"/>
      <c r="AQ2" s="36"/>
      <c r="AR2" s="36"/>
    </row>
    <row r="3" spans="1:45" ht="17.25" x14ac:dyDescent="0.15">
      <c r="A3" s="50" t="str">
        <f>AC1</f>
        <v>Ａ</v>
      </c>
      <c r="B3" s="49" t="s">
        <v>62</v>
      </c>
      <c r="C3" s="91" t="str">
        <f>B4</f>
        <v>東京・清瀬VALIANT</v>
      </c>
      <c r="D3" s="92"/>
      <c r="E3" s="93"/>
      <c r="F3" s="91" t="str">
        <f>B8</f>
        <v>Refino</v>
      </c>
      <c r="G3" s="92"/>
      <c r="H3" s="93"/>
      <c r="I3" s="91" t="str">
        <f>B12</f>
        <v>EFCロケッツ</v>
      </c>
      <c r="J3" s="92"/>
      <c r="K3" s="93"/>
      <c r="L3" s="91" t="str">
        <f>B16</f>
        <v>こみねFC</v>
      </c>
      <c r="M3" s="92"/>
      <c r="N3" s="93"/>
      <c r="O3" s="91" t="str">
        <f>B20</f>
        <v>清瀬イレブン</v>
      </c>
      <c r="P3" s="92"/>
      <c r="Q3" s="93"/>
      <c r="R3" s="91" t="str">
        <f>B24</f>
        <v>田無富士見JSC</v>
      </c>
      <c r="S3" s="92"/>
      <c r="T3" s="93"/>
      <c r="U3" s="91" t="str">
        <f>B28</f>
        <v>小金井３KSC</v>
      </c>
      <c r="V3" s="92"/>
      <c r="W3" s="93"/>
      <c r="X3" s="94" t="str">
        <f>B32</f>
        <v>SR</v>
      </c>
      <c r="Y3" s="95"/>
      <c r="Z3" s="96"/>
      <c r="AA3" s="91" t="str">
        <f>B36</f>
        <v>STFC</v>
      </c>
      <c r="AB3" s="92"/>
      <c r="AC3" s="93"/>
      <c r="AD3" s="48" t="s">
        <v>1</v>
      </c>
      <c r="AE3" s="48" t="s">
        <v>2</v>
      </c>
      <c r="AF3" s="48" t="s">
        <v>3</v>
      </c>
      <c r="AG3" s="48" t="s">
        <v>4</v>
      </c>
      <c r="AH3" s="48" t="s">
        <v>5</v>
      </c>
      <c r="AI3" s="48" t="s">
        <v>6</v>
      </c>
      <c r="AJ3" s="48" t="s">
        <v>7</v>
      </c>
      <c r="AK3" s="48" t="s">
        <v>8</v>
      </c>
      <c r="AL3" s="48" t="s">
        <v>9</v>
      </c>
      <c r="AM3" s="47"/>
      <c r="AN3" s="42"/>
      <c r="AP3" s="36"/>
      <c r="AQ3" s="36"/>
      <c r="AR3" s="36"/>
    </row>
    <row r="4" spans="1:45" x14ac:dyDescent="0.15">
      <c r="A4" s="110">
        <v>1</v>
      </c>
      <c r="B4" s="113" t="s">
        <v>61</v>
      </c>
      <c r="C4" s="116"/>
      <c r="D4" s="117"/>
      <c r="E4" s="118"/>
      <c r="F4" s="101">
        <v>42616</v>
      </c>
      <c r="G4" s="102"/>
      <c r="H4" s="103"/>
      <c r="I4" s="101">
        <v>42638</v>
      </c>
      <c r="J4" s="102"/>
      <c r="K4" s="103"/>
      <c r="L4" s="101">
        <v>42638</v>
      </c>
      <c r="M4" s="102"/>
      <c r="N4" s="103"/>
      <c r="O4" s="101">
        <v>42581</v>
      </c>
      <c r="P4" s="102"/>
      <c r="Q4" s="103"/>
      <c r="R4" s="101">
        <v>42553</v>
      </c>
      <c r="S4" s="102"/>
      <c r="T4" s="103"/>
      <c r="U4" s="101">
        <v>42567</v>
      </c>
      <c r="V4" s="102"/>
      <c r="W4" s="103"/>
      <c r="X4" s="101">
        <v>42561</v>
      </c>
      <c r="Y4" s="102"/>
      <c r="Z4" s="103"/>
      <c r="AA4" s="101">
        <v>42560</v>
      </c>
      <c r="AB4" s="102"/>
      <c r="AC4" s="103"/>
      <c r="AD4" s="83">
        <f>IF(AND($D7="",$G7="",$J7="",$M7="",$P7="",$S7="",$V7="",$Y7="",$AB7=""),"",SUM((COUNTIF($C7:$AC7,"○")),(COUNTIF($C7:$AC7,"●")),(COUNTIF($C7:$AC7,"△"))))</f>
        <v>8</v>
      </c>
      <c r="AE4" s="83">
        <f>IF(AND($D7="",$G7="",$J7="",$M7="",$P7="",$S7="",$V7="",$Y7="",$AB7=""),"",SUM($AM7:$AO7))</f>
        <v>18</v>
      </c>
      <c r="AF4" s="83">
        <f>IF(AND($D7="",$G7="",$J7="",$J7="",$M7="",$P7="",$S7="",$V7="",$Y7="",$AB7=""),"",COUNTIF(C7:AC7,"○"))</f>
        <v>6</v>
      </c>
      <c r="AG4" s="83">
        <f>IF(AND($D7="",$G7="",$J7="",$J7="",$M7="",$P7="",$S7="",$V7="",$Y7="",$AB7=""),"",COUNTIF(C7:AC7,"●"))</f>
        <v>2</v>
      </c>
      <c r="AH4" s="83">
        <f>IF(AND($D7="",$G7="",$J7="",$J7="",$M7="",$P7="",$S7="",$V7="",$Y7="",$AB7=""),"",COUNTIF(C7:AC7,"△"))</f>
        <v>0</v>
      </c>
      <c r="AI4" s="83">
        <f>IF(AND($C7="",$F7="",$I7="",$L7="",$O7="",$R7="",$U7="",$X7="",$AA7=""),"",SUM($C7,$F7,$I7,$L7,$O7,$R7,$U7,$X7,$AA7))</f>
        <v>21</v>
      </c>
      <c r="AJ4" s="83">
        <f>IF(AND($E7="",$H7="",$K7="",$N7="",$Q7="",$T7="",$W7="",$Z7="",$AC7=""),"",SUM($E7,$H7,$K7,$N7,$Q7,$T7,$W7,$Z7,$AC7))</f>
        <v>7</v>
      </c>
      <c r="AK4" s="83">
        <f>IF(AND($AI4="",$AJ4=""),"",($AI4-$AJ4))</f>
        <v>14</v>
      </c>
      <c r="AL4" s="87">
        <f>IF(AND($AD4=""),"",RANK(AS4,AS$4:AS$39))</f>
        <v>3</v>
      </c>
      <c r="AM4" s="42"/>
      <c r="AN4" s="42"/>
      <c r="AP4" s="36"/>
      <c r="AQ4" s="36"/>
      <c r="AR4" s="36"/>
      <c r="AS4" s="82">
        <f>AE4+AK4*0.01</f>
        <v>18.14</v>
      </c>
    </row>
    <row r="5" spans="1:45" x14ac:dyDescent="0.15">
      <c r="A5" s="111"/>
      <c r="B5" s="114"/>
      <c r="C5" s="119"/>
      <c r="D5" s="120"/>
      <c r="E5" s="121"/>
      <c r="F5" s="104" t="s">
        <v>50</v>
      </c>
      <c r="G5" s="105"/>
      <c r="H5" s="106"/>
      <c r="I5" s="104" t="s">
        <v>46</v>
      </c>
      <c r="J5" s="105"/>
      <c r="K5" s="106"/>
      <c r="L5" s="104" t="s">
        <v>46</v>
      </c>
      <c r="M5" s="105"/>
      <c r="N5" s="106"/>
      <c r="O5" s="104" t="s">
        <v>44</v>
      </c>
      <c r="P5" s="105"/>
      <c r="Q5" s="106"/>
      <c r="R5" s="104" t="s">
        <v>54</v>
      </c>
      <c r="S5" s="105"/>
      <c r="T5" s="106"/>
      <c r="U5" s="104" t="s">
        <v>60</v>
      </c>
      <c r="V5" s="105"/>
      <c r="W5" s="106"/>
      <c r="X5" s="104" t="s">
        <v>59</v>
      </c>
      <c r="Y5" s="105"/>
      <c r="Z5" s="106"/>
      <c r="AA5" s="104" t="s">
        <v>42</v>
      </c>
      <c r="AB5" s="105"/>
      <c r="AC5" s="106"/>
      <c r="AD5" s="84"/>
      <c r="AE5" s="84"/>
      <c r="AF5" s="84"/>
      <c r="AG5" s="84"/>
      <c r="AH5" s="84"/>
      <c r="AI5" s="84"/>
      <c r="AJ5" s="84"/>
      <c r="AK5" s="84"/>
      <c r="AL5" s="88"/>
      <c r="AM5" s="42"/>
      <c r="AN5" s="42"/>
      <c r="AP5" s="36"/>
      <c r="AQ5" s="36"/>
      <c r="AR5" s="36"/>
      <c r="AS5" s="82"/>
    </row>
    <row r="6" spans="1:45" x14ac:dyDescent="0.15">
      <c r="A6" s="111"/>
      <c r="B6" s="114"/>
      <c r="C6" s="119"/>
      <c r="D6" s="120"/>
      <c r="E6" s="121"/>
      <c r="F6" s="107" t="s">
        <v>123</v>
      </c>
      <c r="G6" s="108"/>
      <c r="H6" s="109"/>
      <c r="I6" s="107" t="s">
        <v>124</v>
      </c>
      <c r="J6" s="108"/>
      <c r="K6" s="109"/>
      <c r="L6" s="107" t="s">
        <v>125</v>
      </c>
      <c r="M6" s="108"/>
      <c r="N6" s="109"/>
      <c r="O6" s="107" t="s">
        <v>126</v>
      </c>
      <c r="P6" s="108"/>
      <c r="Q6" s="109"/>
      <c r="R6" s="107" t="s">
        <v>58</v>
      </c>
      <c r="S6" s="108"/>
      <c r="T6" s="109"/>
      <c r="U6" s="107" t="s">
        <v>49</v>
      </c>
      <c r="V6" s="108"/>
      <c r="W6" s="109"/>
      <c r="X6" s="107" t="s">
        <v>57</v>
      </c>
      <c r="Y6" s="108"/>
      <c r="Z6" s="109"/>
      <c r="AA6" s="107" t="s">
        <v>49</v>
      </c>
      <c r="AB6" s="108"/>
      <c r="AC6" s="109"/>
      <c r="AD6" s="84"/>
      <c r="AE6" s="84"/>
      <c r="AF6" s="84"/>
      <c r="AG6" s="84"/>
      <c r="AH6" s="84"/>
      <c r="AI6" s="84"/>
      <c r="AJ6" s="84"/>
      <c r="AK6" s="84"/>
      <c r="AL6" s="88"/>
      <c r="AM6" s="42"/>
      <c r="AN6" s="42"/>
      <c r="AP6" s="36"/>
      <c r="AQ6" s="36"/>
      <c r="AR6" s="36"/>
      <c r="AS6" s="82"/>
    </row>
    <row r="7" spans="1:45" ht="18.75" x14ac:dyDescent="0.15">
      <c r="A7" s="112"/>
      <c r="B7" s="115"/>
      <c r="C7" s="122"/>
      <c r="D7" s="123"/>
      <c r="E7" s="124"/>
      <c r="F7" s="41">
        <v>0</v>
      </c>
      <c r="G7" s="40" t="str">
        <f>IF(AND($F7="",$H7=""),"",IF($F7&gt;$H7,"○",IF($F7=$H7,"△",IF($F7&lt;$H7,"●"))))</f>
        <v>●</v>
      </c>
      <c r="H7" s="39">
        <v>2</v>
      </c>
      <c r="I7" s="41">
        <v>5</v>
      </c>
      <c r="J7" s="40" t="str">
        <f>IF(AND($I7="",$K7=""),"",IF($I7&gt;$K7,"○",IF($I7=$K7,"△",IF($I7&lt;$K7,"●"))))</f>
        <v>○</v>
      </c>
      <c r="K7" s="39">
        <v>1</v>
      </c>
      <c r="L7" s="41">
        <v>4</v>
      </c>
      <c r="M7" s="40" t="str">
        <f>IF(AND($L7="",$N7=""),"",IF($L7&gt;$N7,"○",IF($L7=$N7,"△",IF($L7&lt;$N7,"●"))))</f>
        <v>○</v>
      </c>
      <c r="N7" s="39">
        <v>0</v>
      </c>
      <c r="O7" s="41">
        <v>1</v>
      </c>
      <c r="P7" s="40" t="str">
        <f>IF(AND($O7="",$Q7=""),"",IF($O7&gt;$Q7,"○",IF($O7=$Q7,"△",IF($O7&lt;$Q7,"●"))))</f>
        <v>○</v>
      </c>
      <c r="Q7" s="39">
        <v>0</v>
      </c>
      <c r="R7" s="41">
        <v>2</v>
      </c>
      <c r="S7" s="40" t="str">
        <f>IF(AND($R7="",$T7=""),"",IF($R7&gt;$T7,"○",IF($R7=$T7,"△",IF($R7&lt;$T7,"●"))))</f>
        <v>○</v>
      </c>
      <c r="T7" s="39">
        <v>1</v>
      </c>
      <c r="U7" s="41">
        <v>1</v>
      </c>
      <c r="V7" s="40" t="str">
        <f>IF(AND($U7="",$W7=""),"",IF($U7&gt;$W7,"○",IF($U7=$W7,"△",IF($U7&lt;$W7,"●"))))</f>
        <v>○</v>
      </c>
      <c r="W7" s="39">
        <v>0</v>
      </c>
      <c r="X7" s="41">
        <v>8</v>
      </c>
      <c r="Y7" s="40" t="str">
        <f>IF(AND($X7="",$Z7=""),"",IF($X7&gt;$Z7,"○",IF($X7=$Z7,"△",IF($X7&lt;$Z7,"●"))))</f>
        <v>○</v>
      </c>
      <c r="Z7" s="39">
        <v>0</v>
      </c>
      <c r="AA7" s="41">
        <v>0</v>
      </c>
      <c r="AB7" s="40" t="str">
        <f>IF(AND($AA7="",$AC7=""),"",IF($AA7&gt;$AC7,"○",IF($AA7=$AC7,"△",IF($AA7&lt;$AC7,"●"))))</f>
        <v>●</v>
      </c>
      <c r="AC7" s="39">
        <v>3</v>
      </c>
      <c r="AD7" s="85"/>
      <c r="AE7" s="85"/>
      <c r="AF7" s="85"/>
      <c r="AG7" s="85"/>
      <c r="AH7" s="85"/>
      <c r="AI7" s="85"/>
      <c r="AJ7" s="85"/>
      <c r="AK7" s="85"/>
      <c r="AL7" s="89"/>
      <c r="AM7" s="38">
        <f>COUNTIF(C7:AC7,"○")*3</f>
        <v>18</v>
      </c>
      <c r="AN7" s="38">
        <f>COUNTIF(C7:AC7,"△")*1</f>
        <v>0</v>
      </c>
      <c r="AO7" s="38">
        <f>COUNTIF(C7:AC7,"●")*0</f>
        <v>0</v>
      </c>
      <c r="AP7" s="37" t="str">
        <f>B4</f>
        <v>東京・清瀬VALIANT</v>
      </c>
      <c r="AQ7" s="37" t="str">
        <f>IF(AND(AL4:AL39=""),"",VLOOKUP(1,AL4:AP39,5,0))</f>
        <v/>
      </c>
      <c r="AR7" s="36"/>
      <c r="AS7" s="82"/>
    </row>
    <row r="8" spans="1:45" x14ac:dyDescent="0.15">
      <c r="A8" s="110">
        <v>2</v>
      </c>
      <c r="B8" s="113" t="s">
        <v>56</v>
      </c>
      <c r="C8" s="101">
        <f>IF(AND(F$4=""),"",F$4)</f>
        <v>42616</v>
      </c>
      <c r="D8" s="102"/>
      <c r="E8" s="103"/>
      <c r="F8" s="116"/>
      <c r="G8" s="117"/>
      <c r="H8" s="118"/>
      <c r="I8" s="101">
        <v>42603</v>
      </c>
      <c r="J8" s="102"/>
      <c r="K8" s="103"/>
      <c r="L8" s="101">
        <v>42632</v>
      </c>
      <c r="M8" s="102"/>
      <c r="N8" s="103"/>
      <c r="O8" s="101">
        <v>42561</v>
      </c>
      <c r="P8" s="102"/>
      <c r="Q8" s="103"/>
      <c r="R8" s="101">
        <v>42630</v>
      </c>
      <c r="S8" s="102"/>
      <c r="T8" s="103"/>
      <c r="U8" s="101">
        <v>42560</v>
      </c>
      <c r="V8" s="102"/>
      <c r="W8" s="103"/>
      <c r="X8" s="101">
        <v>42630</v>
      </c>
      <c r="Y8" s="102"/>
      <c r="Z8" s="103"/>
      <c r="AA8" s="101">
        <v>42553</v>
      </c>
      <c r="AB8" s="102"/>
      <c r="AC8" s="103"/>
      <c r="AD8" s="83">
        <f>IF(AND($D11="",$G11="",$J11="",$M11="",$P11="",$S11="",$V11="",$Y11="",$AB11=""),"",SUM((COUNTIF($C11:$AC11,"○")),(COUNTIF($C11:$AC11,"●")),(COUNTIF($C11:$AC11,"△"))))</f>
        <v>8</v>
      </c>
      <c r="AE8" s="83">
        <f>IF(AND($D11="",$G11="",$J11="",$M11="",$P11="",$S11="",$V11="",$Y11="",$AB11=""),"",SUM($AM11:$AO11))</f>
        <v>21</v>
      </c>
      <c r="AF8" s="83">
        <f>IF(AND($D11="",$G11="",$J11="",$J11="",$M11="",$P11="",$S11="",$V11="",$Y11="",$AB11=""),"",COUNTIF(C11:AC11,"○"))</f>
        <v>7</v>
      </c>
      <c r="AG8" s="83">
        <f>IF(AND($D11="",$G11="",$J11="",$J11="",$M11="",$P11="",$S11="",$V11="",$Y11="",$AB11=""),"",COUNTIF(C11:AC11,"●"))</f>
        <v>1</v>
      </c>
      <c r="AH8" s="83">
        <f>IF(AND($D11="",$G11="",$J11="",$J11="",$M11="",$P11="",$S11="",$V11="",$Y11="",$AB11=""),"",COUNTIF(C11:AC11,"△"))</f>
        <v>0</v>
      </c>
      <c r="AI8" s="83">
        <f>IF(AND($C11="",$F11="",$I11="",$L11="",$O11="",$R11="",$U11="",$X11="",$AA11=""),"",SUM($C11,$F11,$I11,$L11,$O11,$R11,$U11,$X11,$AA11))</f>
        <v>26</v>
      </c>
      <c r="AJ8" s="83">
        <f>IF(AND($E11="",$H11="",$K11="",$N11="",$Q11="",$T11="",$W11="",$Z11="",$AC11=""),"",SUM($E11,$H11,$K11,$N11,$Q11,$T11,$W11,$Z11,$AC11))</f>
        <v>4</v>
      </c>
      <c r="AK8" s="83">
        <f>IF(AND($AI8="",$AJ8=""),"",($AI8-$AJ8))</f>
        <v>22</v>
      </c>
      <c r="AL8" s="87">
        <f>IF(AND($AD8=""),"",RANK(AS8,AS$4:AS$39))</f>
        <v>2</v>
      </c>
      <c r="AM8" s="42"/>
      <c r="AN8" s="42"/>
      <c r="AP8" s="36"/>
      <c r="AQ8" s="36"/>
      <c r="AR8" s="36"/>
      <c r="AS8" s="82">
        <f>AE8+AK8*0.01</f>
        <v>21.22</v>
      </c>
    </row>
    <row r="9" spans="1:45" x14ac:dyDescent="0.15">
      <c r="A9" s="111"/>
      <c r="B9" s="114"/>
      <c r="C9" s="104" t="str">
        <f>IF(AND(F$5=""),"",F$5)</f>
        <v>内山B-A</v>
      </c>
      <c r="D9" s="105"/>
      <c r="E9" s="106"/>
      <c r="F9" s="119"/>
      <c r="G9" s="120"/>
      <c r="H9" s="121"/>
      <c r="I9" s="104" t="s">
        <v>44</v>
      </c>
      <c r="J9" s="105"/>
      <c r="K9" s="106"/>
      <c r="L9" s="104" t="s">
        <v>127</v>
      </c>
      <c r="M9" s="105"/>
      <c r="N9" s="106"/>
      <c r="O9" s="104" t="s">
        <v>46</v>
      </c>
      <c r="P9" s="105"/>
      <c r="Q9" s="106"/>
      <c r="R9" s="104" t="s">
        <v>54</v>
      </c>
      <c r="S9" s="105"/>
      <c r="T9" s="106"/>
      <c r="U9" s="104" t="s">
        <v>50</v>
      </c>
      <c r="V9" s="105"/>
      <c r="W9" s="106"/>
      <c r="X9" s="104" t="s">
        <v>128</v>
      </c>
      <c r="Y9" s="105"/>
      <c r="Z9" s="106"/>
      <c r="AA9" s="104" t="s">
        <v>54</v>
      </c>
      <c r="AB9" s="105"/>
      <c r="AC9" s="106"/>
      <c r="AD9" s="84"/>
      <c r="AE9" s="84"/>
      <c r="AF9" s="84"/>
      <c r="AG9" s="84"/>
      <c r="AH9" s="84"/>
      <c r="AI9" s="84"/>
      <c r="AJ9" s="84"/>
      <c r="AK9" s="84"/>
      <c r="AL9" s="88"/>
      <c r="AM9" s="42"/>
      <c r="AN9" s="42"/>
      <c r="AP9" s="36"/>
      <c r="AQ9" s="36"/>
      <c r="AR9" s="36"/>
      <c r="AS9" s="82"/>
    </row>
    <row r="10" spans="1:45" x14ac:dyDescent="0.15">
      <c r="A10" s="111"/>
      <c r="B10" s="114"/>
      <c r="C10" s="107" t="str">
        <f>IF(AND(F$6=""),"",F$6)</f>
        <v>１２：３０</v>
      </c>
      <c r="D10" s="108"/>
      <c r="E10" s="109"/>
      <c r="F10" s="119"/>
      <c r="G10" s="120"/>
      <c r="H10" s="121"/>
      <c r="I10" s="107" t="s">
        <v>126</v>
      </c>
      <c r="J10" s="108"/>
      <c r="K10" s="109"/>
      <c r="L10" s="107" t="s">
        <v>129</v>
      </c>
      <c r="M10" s="108"/>
      <c r="N10" s="109"/>
      <c r="O10" s="107" t="s">
        <v>130</v>
      </c>
      <c r="P10" s="108"/>
      <c r="Q10" s="109"/>
      <c r="R10" s="107" t="s">
        <v>131</v>
      </c>
      <c r="S10" s="108"/>
      <c r="T10" s="109"/>
      <c r="U10" s="107" t="s">
        <v>49</v>
      </c>
      <c r="V10" s="108"/>
      <c r="W10" s="109"/>
      <c r="X10" s="107" t="s">
        <v>58</v>
      </c>
      <c r="Y10" s="108"/>
      <c r="Z10" s="109"/>
      <c r="AA10" s="107" t="s">
        <v>126</v>
      </c>
      <c r="AB10" s="108"/>
      <c r="AC10" s="109"/>
      <c r="AD10" s="84"/>
      <c r="AE10" s="84"/>
      <c r="AF10" s="84"/>
      <c r="AG10" s="84"/>
      <c r="AH10" s="84"/>
      <c r="AI10" s="84"/>
      <c r="AJ10" s="84"/>
      <c r="AK10" s="84"/>
      <c r="AL10" s="88"/>
      <c r="AM10" s="42"/>
      <c r="AN10" s="42"/>
      <c r="AP10" s="36"/>
      <c r="AQ10" s="36"/>
      <c r="AR10" s="36"/>
      <c r="AS10" s="82"/>
    </row>
    <row r="11" spans="1:45" ht="18.75" x14ac:dyDescent="0.15">
      <c r="A11" s="112"/>
      <c r="B11" s="115"/>
      <c r="C11" s="41">
        <f>IF(AND(H$7=""),"",H$7)</f>
        <v>2</v>
      </c>
      <c r="D11" s="40" t="str">
        <f>IF(AND($C11="",$E11=""),"",IF($C11&gt;$E11,"○",IF($C11=$E11,"△",IF($C11&lt;$E11,"●"))))</f>
        <v>○</v>
      </c>
      <c r="E11" s="39">
        <f>IF(AND(F$7=""),"",F$7)</f>
        <v>0</v>
      </c>
      <c r="F11" s="122"/>
      <c r="G11" s="123"/>
      <c r="H11" s="124"/>
      <c r="I11" s="41">
        <v>2</v>
      </c>
      <c r="J11" s="40" t="str">
        <f>IF(AND($I11="",$K11=""),"",IF($I11&gt;$K11,"○",IF($I11=$K11,"△",IF($I11&lt;$K11,"●"))))</f>
        <v>○</v>
      </c>
      <c r="K11" s="39">
        <v>1</v>
      </c>
      <c r="L11" s="41">
        <v>1</v>
      </c>
      <c r="M11" s="40" t="str">
        <f>IF(AND($L11="",$N11=""),"",IF($L11&gt;$N11,"○",IF($L11=$N11,"△",IF($L11&lt;$N11,"●"))))</f>
        <v>○</v>
      </c>
      <c r="N11" s="39">
        <v>0</v>
      </c>
      <c r="O11" s="41">
        <v>4</v>
      </c>
      <c r="P11" s="40" t="str">
        <f>IF(AND($O11="",$Q11=""),"",IF($O11&gt;$Q11,"○",IF($O11=$Q11,"△",IF($O11&lt;$Q11,"●"))))</f>
        <v>○</v>
      </c>
      <c r="Q11" s="39">
        <v>0</v>
      </c>
      <c r="R11" s="41">
        <v>8</v>
      </c>
      <c r="S11" s="40" t="str">
        <f>IF(AND($R11="",$T11=""),"",IF($R11&gt;$T11,"○",IF($R11=$T11,"△",IF($R11&lt;$T11,"●"))))</f>
        <v>○</v>
      </c>
      <c r="T11" s="39">
        <v>0</v>
      </c>
      <c r="U11" s="41">
        <v>2</v>
      </c>
      <c r="V11" s="40" t="str">
        <f>IF(AND($U11="",$W11=""),"",IF($U11&gt;$W11,"○",IF($U11=$W11,"△",IF($U11&lt;$W11,"●"))))</f>
        <v>○</v>
      </c>
      <c r="W11" s="39">
        <v>0</v>
      </c>
      <c r="X11" s="41">
        <v>7</v>
      </c>
      <c r="Y11" s="40" t="str">
        <f>IF(AND($X11="",$Z11=""),"",IF($X11&gt;$Z11,"○",IF($X11=$Z11,"△",IF($X11&lt;$Z11,"●"))))</f>
        <v>○</v>
      </c>
      <c r="Z11" s="39">
        <v>0</v>
      </c>
      <c r="AA11" s="41">
        <v>0</v>
      </c>
      <c r="AB11" s="40" t="str">
        <f>IF(AND($AA11="",$AC11=""),"",IF($AA11&gt;$AC11,"○",IF($AA11=$AC11,"△",IF($AA11&lt;$AC11,"●"))))</f>
        <v>●</v>
      </c>
      <c r="AC11" s="39">
        <v>3</v>
      </c>
      <c r="AD11" s="85"/>
      <c r="AE11" s="85"/>
      <c r="AF11" s="85"/>
      <c r="AG11" s="85"/>
      <c r="AH11" s="85"/>
      <c r="AI11" s="85"/>
      <c r="AJ11" s="85"/>
      <c r="AK11" s="85"/>
      <c r="AL11" s="89"/>
      <c r="AM11" s="38">
        <f>COUNTIF(C11:AC11,"○")*3</f>
        <v>21</v>
      </c>
      <c r="AN11" s="38">
        <f>COUNTIF(C11:AC11,"△")*1</f>
        <v>0</v>
      </c>
      <c r="AO11" s="38">
        <f>COUNTIF(C11:AC11,"●")*0</f>
        <v>0</v>
      </c>
      <c r="AP11" s="37" t="str">
        <f>B8</f>
        <v>Refino</v>
      </c>
      <c r="AQ11" s="37"/>
      <c r="AR11" s="36"/>
      <c r="AS11" s="82"/>
    </row>
    <row r="12" spans="1:45" x14ac:dyDescent="0.15">
      <c r="A12" s="110">
        <v>3</v>
      </c>
      <c r="B12" s="113" t="s">
        <v>55</v>
      </c>
      <c r="C12" s="101">
        <f>IF(AND($I$4=""),"",$I$4)</f>
        <v>42638</v>
      </c>
      <c r="D12" s="102"/>
      <c r="E12" s="103"/>
      <c r="F12" s="101">
        <f>IF(AND($I$8=""),"",$I$8)</f>
        <v>42603</v>
      </c>
      <c r="G12" s="102"/>
      <c r="H12" s="103"/>
      <c r="I12" s="116"/>
      <c r="J12" s="117"/>
      <c r="K12" s="118"/>
      <c r="L12" s="101">
        <v>42553</v>
      </c>
      <c r="M12" s="102"/>
      <c r="N12" s="103"/>
      <c r="O12" s="101">
        <v>42582</v>
      </c>
      <c r="P12" s="102"/>
      <c r="Q12" s="103"/>
      <c r="R12" s="101">
        <v>42574</v>
      </c>
      <c r="S12" s="102"/>
      <c r="T12" s="103"/>
      <c r="U12" s="101">
        <v>42561</v>
      </c>
      <c r="V12" s="102"/>
      <c r="W12" s="103"/>
      <c r="X12" s="101">
        <v>42560</v>
      </c>
      <c r="Y12" s="102"/>
      <c r="Z12" s="103"/>
      <c r="AA12" s="101">
        <v>42624</v>
      </c>
      <c r="AB12" s="102"/>
      <c r="AC12" s="103"/>
      <c r="AD12" s="83">
        <f>IF(AND($D15="",$G15="",$J15="",$M15="",$P15="",$S15="",$V15="",$Y15="",$AB15=""),"",SUM((COUNTIF($C15:$AC15,"○")),(COUNTIF($C15:$AC15,"●")),(COUNTIF($C15:$AC15,"△"))))</f>
        <v>8</v>
      </c>
      <c r="AE12" s="83">
        <f>IF(AND($D15="",$G15="",$J15="",$M15="",$P15="",$S15="",$V15="",$Y15="",$AB15=""),"",SUM($AM15:$AO15))</f>
        <v>3</v>
      </c>
      <c r="AF12" s="83">
        <f>IF(AND($D15="",$G15="",$J15="",$J15="",$M15="",$P15="",$S15="",$V15="",$Y15="",$AB15=""),"",COUNTIF(C15:AC15,"○"))</f>
        <v>1</v>
      </c>
      <c r="AG12" s="83">
        <f>IF(AND($D15="",$G15="",$J15="",$J15="",$M15="",$P15="",$S15="",$V15="",$Y15="",$AB15=""),"",COUNTIF(C15:AC15,"●"))</f>
        <v>7</v>
      </c>
      <c r="AH12" s="83">
        <f>IF(AND($D15="",$G15="",$J15="",$J15="",$M15="",$P15="",$S15="",$V15="",$Y15="",$AB15=""),"",COUNTIF(C15:AC15,"△"))</f>
        <v>0</v>
      </c>
      <c r="AI12" s="83">
        <f>IF(AND($C15="",$F15="",$I15="",$L15="",$O15="",$R15="",$U15="",$X15="",$AA15=""),"",SUM($C15,$F15,$I15,$L15,$O15,$R15,$U15,$X15,$AA15))</f>
        <v>10</v>
      </c>
      <c r="AJ12" s="83">
        <f>IF(AND($E15="",$H15="",$K15="",$N15="",$Q15="",$T15="",$W15="",$Z15="",$AC15=""),"",SUM($E15,$H15,$K15,$N15,$Q15,$T15,$W15,$Z15,$AC15))</f>
        <v>25</v>
      </c>
      <c r="AK12" s="83">
        <f>IF(AND($AI12="",$AJ12=""),"",($AI12-$AJ12))</f>
        <v>-15</v>
      </c>
      <c r="AL12" s="87">
        <f>IF(AND($AD12=""),"",RANK(AS12,AS$4:AS$39))</f>
        <v>8</v>
      </c>
      <c r="AM12" s="42"/>
      <c r="AN12" s="42"/>
      <c r="AP12" s="36"/>
      <c r="AQ12" s="36"/>
      <c r="AR12" s="36"/>
      <c r="AS12" s="82">
        <f>AE12+AK12*0.01</f>
        <v>2.85</v>
      </c>
    </row>
    <row r="13" spans="1:45" x14ac:dyDescent="0.15">
      <c r="A13" s="111"/>
      <c r="B13" s="114"/>
      <c r="C13" s="104" t="str">
        <f>IF(AND($I$5=""),"",$I$5)</f>
        <v>内山A-A</v>
      </c>
      <c r="D13" s="105"/>
      <c r="E13" s="106"/>
      <c r="F13" s="104" t="str">
        <f>IF(AND($I$9=""),"",$I$9)</f>
        <v>内山A－A</v>
      </c>
      <c r="G13" s="105"/>
      <c r="H13" s="106"/>
      <c r="I13" s="119"/>
      <c r="J13" s="120"/>
      <c r="K13" s="121"/>
      <c r="L13" s="104" t="s">
        <v>54</v>
      </c>
      <c r="M13" s="105"/>
      <c r="N13" s="106"/>
      <c r="O13" s="104" t="s">
        <v>46</v>
      </c>
      <c r="P13" s="105"/>
      <c r="Q13" s="106"/>
      <c r="R13" s="104" t="s">
        <v>50</v>
      </c>
      <c r="S13" s="105"/>
      <c r="T13" s="106"/>
      <c r="U13" s="104" t="s">
        <v>53</v>
      </c>
      <c r="V13" s="105"/>
      <c r="W13" s="106"/>
      <c r="X13" s="104" t="s">
        <v>50</v>
      </c>
      <c r="Y13" s="105"/>
      <c r="Z13" s="106"/>
      <c r="AA13" s="104" t="s">
        <v>50</v>
      </c>
      <c r="AB13" s="105"/>
      <c r="AC13" s="106"/>
      <c r="AD13" s="84"/>
      <c r="AE13" s="84"/>
      <c r="AF13" s="84"/>
      <c r="AG13" s="84"/>
      <c r="AH13" s="84"/>
      <c r="AI13" s="84"/>
      <c r="AJ13" s="84"/>
      <c r="AK13" s="84"/>
      <c r="AL13" s="88"/>
      <c r="AM13" s="42"/>
      <c r="AN13" s="42"/>
      <c r="AP13" s="36"/>
      <c r="AQ13" s="36"/>
      <c r="AR13" s="36"/>
      <c r="AS13" s="82"/>
    </row>
    <row r="14" spans="1:45" x14ac:dyDescent="0.15">
      <c r="A14" s="111"/>
      <c r="B14" s="114"/>
      <c r="C14" s="107" t="str">
        <f>IF(AND($I$6=""),"",$I$6)</f>
        <v>9:20</v>
      </c>
      <c r="D14" s="108"/>
      <c r="E14" s="109"/>
      <c r="F14" s="107" t="str">
        <f>IF(AND($I$10=""),"",$I$10)</f>
        <v>８：３０</v>
      </c>
      <c r="G14" s="108"/>
      <c r="H14" s="109"/>
      <c r="I14" s="119"/>
      <c r="J14" s="120"/>
      <c r="K14" s="121"/>
      <c r="L14" s="107" t="s">
        <v>49</v>
      </c>
      <c r="M14" s="108"/>
      <c r="N14" s="109"/>
      <c r="O14" s="107" t="s">
        <v>132</v>
      </c>
      <c r="P14" s="108"/>
      <c r="Q14" s="109"/>
      <c r="R14" s="107" t="s">
        <v>49</v>
      </c>
      <c r="S14" s="108"/>
      <c r="T14" s="109"/>
      <c r="U14" s="107" t="s">
        <v>133</v>
      </c>
      <c r="V14" s="108"/>
      <c r="W14" s="109"/>
      <c r="X14" s="107" t="s">
        <v>52</v>
      </c>
      <c r="Y14" s="108"/>
      <c r="Z14" s="109"/>
      <c r="AA14" s="107" t="s">
        <v>49</v>
      </c>
      <c r="AB14" s="108"/>
      <c r="AC14" s="109"/>
      <c r="AD14" s="84"/>
      <c r="AE14" s="84"/>
      <c r="AF14" s="84"/>
      <c r="AG14" s="84"/>
      <c r="AH14" s="84"/>
      <c r="AI14" s="84"/>
      <c r="AJ14" s="84"/>
      <c r="AK14" s="84"/>
      <c r="AL14" s="88"/>
      <c r="AM14" s="42"/>
      <c r="AN14" s="42"/>
      <c r="AP14" s="36"/>
      <c r="AQ14" s="36"/>
      <c r="AR14" s="36"/>
      <c r="AS14" s="82"/>
    </row>
    <row r="15" spans="1:45" ht="18.75" x14ac:dyDescent="0.15">
      <c r="A15" s="112"/>
      <c r="B15" s="115"/>
      <c r="C15" s="41">
        <f>IF(AND(K$7=""),"",K$7)</f>
        <v>1</v>
      </c>
      <c r="D15" s="40" t="str">
        <f>IF(AND($C15="",$E15=""),"",IF($C15&gt;$E15,"○",IF($C15=$E15,"△",IF($C15&lt;$E15,"●"))))</f>
        <v>●</v>
      </c>
      <c r="E15" s="39">
        <f>IF(AND(I$7=""),"",I$7)</f>
        <v>5</v>
      </c>
      <c r="F15" s="41">
        <f>IF(AND(K$11=""),"",K$11)</f>
        <v>1</v>
      </c>
      <c r="G15" s="40" t="str">
        <f>IF(AND($F15="",$H15=""),"",IF($F15&gt;$H15,"○",IF($F15=$H15,"△",IF($F15&lt;$H15,"●"))))</f>
        <v>●</v>
      </c>
      <c r="H15" s="39">
        <f>IF(AND(I$11=""),"",I$11)</f>
        <v>2</v>
      </c>
      <c r="I15" s="122"/>
      <c r="J15" s="123"/>
      <c r="K15" s="124"/>
      <c r="L15" s="41">
        <v>0</v>
      </c>
      <c r="M15" s="40" t="str">
        <f>IF(AND($L15="",$N15=""),"",IF($L15&gt;$N15,"○",IF($L15=$N15,"△",IF($L15&lt;$N15,"●"))))</f>
        <v>●</v>
      </c>
      <c r="N15" s="39">
        <v>1</v>
      </c>
      <c r="O15" s="41">
        <v>0</v>
      </c>
      <c r="P15" s="40" t="str">
        <f>IF(AND($O15="",$Q15=""),"",IF($O15&gt;$Q15,"○",IF($O15=$Q15,"△",IF($O15&lt;$Q15,"●"))))</f>
        <v>●</v>
      </c>
      <c r="Q15" s="39">
        <v>3</v>
      </c>
      <c r="R15" s="41">
        <v>0</v>
      </c>
      <c r="S15" s="40" t="str">
        <f>IF(AND($R15="",$T15=""),"",IF($R15&gt;$T15,"○",IF($R15=$T15,"△",IF($R15&lt;$T15,"●"))))</f>
        <v>●</v>
      </c>
      <c r="T15" s="39">
        <v>1</v>
      </c>
      <c r="U15" s="41">
        <v>3</v>
      </c>
      <c r="V15" s="40" t="str">
        <f>IF(AND($U15="",$W15=""),"",IF($U15&gt;$W15,"○",IF($U15=$W15,"△",IF($U15&lt;$W15,"●"))))</f>
        <v>●</v>
      </c>
      <c r="W15" s="39">
        <v>4</v>
      </c>
      <c r="X15" s="41">
        <v>3</v>
      </c>
      <c r="Y15" s="40" t="str">
        <f>IF(AND($X15="",$Z15=""),"",IF($X15&gt;$Z15,"○",IF($X15=$Z15,"△",IF($X15&lt;$Z15,"●"))))</f>
        <v>○</v>
      </c>
      <c r="Z15" s="39">
        <v>1</v>
      </c>
      <c r="AA15" s="41">
        <v>2</v>
      </c>
      <c r="AB15" s="40" t="str">
        <f>IF(AND($AA15="",$AC15=""),"",IF($AA15&gt;$AC15,"○",IF($AA15=$AC15,"△",IF($AA15&lt;$AC15,"●"))))</f>
        <v>●</v>
      </c>
      <c r="AC15" s="39">
        <v>8</v>
      </c>
      <c r="AD15" s="85"/>
      <c r="AE15" s="85"/>
      <c r="AF15" s="85"/>
      <c r="AG15" s="85"/>
      <c r="AH15" s="85"/>
      <c r="AI15" s="85"/>
      <c r="AJ15" s="85"/>
      <c r="AK15" s="85"/>
      <c r="AL15" s="89"/>
      <c r="AM15" s="38">
        <f>COUNTIF(C15:AC15,"○")*3</f>
        <v>3</v>
      </c>
      <c r="AN15" s="38">
        <f>COUNTIF(C15:AC15,"△")*1</f>
        <v>0</v>
      </c>
      <c r="AO15" s="38">
        <f>COUNTIF(C15:AC15,"●")*0</f>
        <v>0</v>
      </c>
      <c r="AP15" s="37" t="str">
        <f>B12</f>
        <v>EFCロケッツ</v>
      </c>
      <c r="AQ15" s="37"/>
      <c r="AR15" s="36"/>
      <c r="AS15" s="82"/>
    </row>
    <row r="16" spans="1:45" x14ac:dyDescent="0.15">
      <c r="A16" s="110">
        <v>4</v>
      </c>
      <c r="B16" s="113" t="s">
        <v>51</v>
      </c>
      <c r="C16" s="101">
        <f>IF(AND($L$4=""),"",$L$4)</f>
        <v>42638</v>
      </c>
      <c r="D16" s="102"/>
      <c r="E16" s="103"/>
      <c r="F16" s="101">
        <f>IF(AND($L$8=""),"",$L$8)</f>
        <v>42632</v>
      </c>
      <c r="G16" s="102"/>
      <c r="H16" s="103"/>
      <c r="I16" s="101">
        <f>IF(AND($L$12=""),"",$L$12)</f>
        <v>42553</v>
      </c>
      <c r="J16" s="102"/>
      <c r="K16" s="103"/>
      <c r="L16" s="116"/>
      <c r="M16" s="117"/>
      <c r="N16" s="118"/>
      <c r="O16" s="101">
        <v>42581</v>
      </c>
      <c r="P16" s="102"/>
      <c r="Q16" s="103"/>
      <c r="R16" s="101">
        <v>42560</v>
      </c>
      <c r="S16" s="102"/>
      <c r="T16" s="103"/>
      <c r="U16" s="101">
        <v>42638</v>
      </c>
      <c r="V16" s="102"/>
      <c r="W16" s="103"/>
      <c r="X16" s="101">
        <v>42575</v>
      </c>
      <c r="Y16" s="102"/>
      <c r="Z16" s="103"/>
      <c r="AA16" s="101">
        <v>42574</v>
      </c>
      <c r="AB16" s="102"/>
      <c r="AC16" s="103"/>
      <c r="AD16" s="83">
        <f>IF(AND($D19="",$G19="",$J19="",$M19="",$P19="",$S19="",$V19="",$Y19="",$AB19=""),"",SUM((COUNTIF($C19:$AC19,"○")),(COUNTIF($C19:$AC19,"●")),(COUNTIF($C19:$AC19,"△"))))</f>
        <v>8</v>
      </c>
      <c r="AE16" s="83">
        <f>IF(AND($D19="",$G19="",$J19="",$M19="",$P19="",$S19="",$V19="",$Y19="",$AB19=""),"",SUM($AM19:$AO19))</f>
        <v>13</v>
      </c>
      <c r="AF16" s="83">
        <f>IF(AND($D19="",$G19="",$J19="",$J19="",$M19="",$P19="",$S19="",$V19="",$Y19="",$AB19=""),"",COUNTIF(C19:AC19,"○"))</f>
        <v>4</v>
      </c>
      <c r="AG16" s="83">
        <f>IF(AND($D19="",$G19="",$J19="",$J19="",$M19="",$P19="",$S19="",$V19="",$Y19="",$AB19=""),"",COUNTIF(C19:AC19,"●"))</f>
        <v>3</v>
      </c>
      <c r="AH16" s="83">
        <f>IF(AND($D19="",$G19="",$J19="",$J19="",$M19="",$P19="",$S19="",$V19="",$Y19="",$AB19=""),"",COUNTIF(C19:AC19,"△"))</f>
        <v>1</v>
      </c>
      <c r="AI16" s="83">
        <f>IF(AND($C19="",$F19="",$I19="",$L19="",$O19="",$R19="",$U19="",$X19="",$AA19=""),"",SUM($C19,$F19,$I19,$L19,$O19,$R19,$U19,$X19,$AA19))</f>
        <v>9</v>
      </c>
      <c r="AJ16" s="83">
        <f>IF(AND($E19="",$H19="",$K19="",$N19="",$Q19="",$T19="",$W19="",$Z19="",$AC19=""),"",SUM($E19,$H19,$K19,$N19,$Q19,$T19,$W19,$Z19,$AC19))</f>
        <v>13</v>
      </c>
      <c r="AK16" s="83">
        <f>IF(AND($AI16="",$AJ16=""),"",($AI16-$AJ16))</f>
        <v>-4</v>
      </c>
      <c r="AL16" s="87">
        <f>IF(AND($AD16=""),"",RANK(AS16,AS$4:AS$39))</f>
        <v>4</v>
      </c>
      <c r="AM16" s="42"/>
      <c r="AN16" s="42"/>
      <c r="AP16" s="36"/>
      <c r="AQ16" s="36"/>
      <c r="AR16" s="36"/>
      <c r="AS16" s="82">
        <f>AE16+AK16*0.01</f>
        <v>12.96</v>
      </c>
    </row>
    <row r="17" spans="1:45" x14ac:dyDescent="0.15">
      <c r="A17" s="111"/>
      <c r="B17" s="114"/>
      <c r="C17" s="104" t="str">
        <f>IF(AND($L$5=""),"",$L$5)</f>
        <v>内山A-A</v>
      </c>
      <c r="D17" s="105"/>
      <c r="E17" s="106"/>
      <c r="F17" s="104" t="str">
        <f>IF(AND($L$9=""),"",$L$9)</f>
        <v>内山AーA</v>
      </c>
      <c r="G17" s="105"/>
      <c r="H17" s="106"/>
      <c r="I17" s="104" t="str">
        <f>IF(AND($L$13=""),"",$L$13)</f>
        <v>内山C-A</v>
      </c>
      <c r="J17" s="105"/>
      <c r="K17" s="106"/>
      <c r="L17" s="119"/>
      <c r="M17" s="120"/>
      <c r="N17" s="121"/>
      <c r="O17" s="104" t="s">
        <v>44</v>
      </c>
      <c r="P17" s="105"/>
      <c r="Q17" s="106"/>
      <c r="R17" s="104" t="s">
        <v>42</v>
      </c>
      <c r="S17" s="105"/>
      <c r="T17" s="106"/>
      <c r="U17" s="104" t="s">
        <v>46</v>
      </c>
      <c r="V17" s="105"/>
      <c r="W17" s="106"/>
      <c r="X17" s="104" t="s">
        <v>50</v>
      </c>
      <c r="Y17" s="105"/>
      <c r="Z17" s="106"/>
      <c r="AA17" s="104" t="s">
        <v>42</v>
      </c>
      <c r="AB17" s="105"/>
      <c r="AC17" s="106"/>
      <c r="AD17" s="84"/>
      <c r="AE17" s="84"/>
      <c r="AF17" s="84"/>
      <c r="AG17" s="84"/>
      <c r="AH17" s="84"/>
      <c r="AI17" s="84"/>
      <c r="AJ17" s="84"/>
      <c r="AK17" s="84"/>
      <c r="AL17" s="88"/>
      <c r="AM17" s="42"/>
      <c r="AN17" s="42"/>
      <c r="AP17" s="36"/>
      <c r="AQ17" s="36"/>
      <c r="AR17" s="36"/>
      <c r="AS17" s="82"/>
    </row>
    <row r="18" spans="1:45" x14ac:dyDescent="0.15">
      <c r="A18" s="111"/>
      <c r="B18" s="114"/>
      <c r="C18" s="107" t="str">
        <f>IF(AND($L$6=""),"",$L$6)</f>
        <v>11:00</v>
      </c>
      <c r="D18" s="108"/>
      <c r="E18" s="109"/>
      <c r="F18" s="107" t="str">
        <f>IF(AND($L$10=""),"",$L$10)</f>
        <v>１３：５０</v>
      </c>
      <c r="G18" s="108"/>
      <c r="H18" s="109"/>
      <c r="I18" s="107" t="str">
        <f>IF(AND($L$14=""),"",$L$14)</f>
        <v>９：２０</v>
      </c>
      <c r="J18" s="108"/>
      <c r="K18" s="109"/>
      <c r="L18" s="119"/>
      <c r="M18" s="120"/>
      <c r="N18" s="121"/>
      <c r="O18" s="107" t="s">
        <v>134</v>
      </c>
      <c r="P18" s="108"/>
      <c r="Q18" s="109"/>
      <c r="R18" s="107" t="s">
        <v>52</v>
      </c>
      <c r="S18" s="108"/>
      <c r="T18" s="109"/>
      <c r="U18" s="107" t="s">
        <v>135</v>
      </c>
      <c r="V18" s="108"/>
      <c r="W18" s="109"/>
      <c r="X18" s="107" t="s">
        <v>136</v>
      </c>
      <c r="Y18" s="108"/>
      <c r="Z18" s="109"/>
      <c r="AA18" s="107" t="s">
        <v>49</v>
      </c>
      <c r="AB18" s="108"/>
      <c r="AC18" s="109"/>
      <c r="AD18" s="84"/>
      <c r="AE18" s="84"/>
      <c r="AF18" s="84"/>
      <c r="AG18" s="84"/>
      <c r="AH18" s="84"/>
      <c r="AI18" s="84"/>
      <c r="AJ18" s="84"/>
      <c r="AK18" s="84"/>
      <c r="AL18" s="88"/>
      <c r="AM18" s="42"/>
      <c r="AN18" s="42"/>
      <c r="AP18" s="36"/>
      <c r="AQ18" s="36"/>
      <c r="AR18" s="36"/>
      <c r="AS18" s="82"/>
    </row>
    <row r="19" spans="1:45" ht="18.75" x14ac:dyDescent="0.15">
      <c r="A19" s="112"/>
      <c r="B19" s="115"/>
      <c r="C19" s="41">
        <f>IF(AND(N$7=""),"",N$7)</f>
        <v>0</v>
      </c>
      <c r="D19" s="40" t="str">
        <f>IF(AND($C19="",$E19=""),"",IF($C19&gt;$E19,"○",IF($C19=$E19,"△",IF($C19&lt;$E19,"●"))))</f>
        <v>●</v>
      </c>
      <c r="E19" s="39">
        <f>IF(AND(L$7=""),"",L$7)</f>
        <v>4</v>
      </c>
      <c r="F19" s="41">
        <f>IF(AND(N$11=""),"",N$11)</f>
        <v>0</v>
      </c>
      <c r="G19" s="40" t="str">
        <f>IF(AND($F19="",$H19=""),"",IF($F19&gt;$H19,"○",IF($F19=$H19,"△",IF($F19&lt;$H19,"●"))))</f>
        <v>●</v>
      </c>
      <c r="H19" s="39">
        <f>IF(AND(L$11=""),"",L$11)</f>
        <v>1</v>
      </c>
      <c r="I19" s="41">
        <f>IF(AND(N$15=""),"",N$15)</f>
        <v>1</v>
      </c>
      <c r="J19" s="40" t="str">
        <f>IF(AND($I19="",$K19=""),"",IF($I19&gt;$K19,"○",IF($I19=$K19,"△",IF($I19&lt;$K19,"●"))))</f>
        <v>○</v>
      </c>
      <c r="K19" s="39">
        <f>IF(AND(L$15=""),"",L$15)</f>
        <v>0</v>
      </c>
      <c r="L19" s="122"/>
      <c r="M19" s="123"/>
      <c r="N19" s="124"/>
      <c r="O19" s="41">
        <v>1</v>
      </c>
      <c r="P19" s="40" t="str">
        <f>IF(AND($O19="",$Q19=""),"",IF($O19&gt;$Q19,"○",IF($O19=$Q19,"△",IF($O19&lt;$Q19,"●"))))</f>
        <v>○</v>
      </c>
      <c r="Q19" s="39">
        <v>0</v>
      </c>
      <c r="R19" s="41">
        <v>2</v>
      </c>
      <c r="S19" s="40" t="str">
        <f>IF(AND($R19="",$T19=""),"",IF($R19&gt;$T19,"○",IF($R19=$T19,"△",IF($R19&lt;$T19,"●"))))</f>
        <v>○</v>
      </c>
      <c r="T19" s="39">
        <v>1</v>
      </c>
      <c r="U19" s="41">
        <v>1</v>
      </c>
      <c r="V19" s="40" t="str">
        <f>IF(AND($U19="",$W19=""),"",IF($U19&gt;$W19,"○",IF($U19=$W19,"△",IF($U19&lt;$W19,"●"))))</f>
        <v>△</v>
      </c>
      <c r="W19" s="39">
        <v>1</v>
      </c>
      <c r="X19" s="41">
        <v>4</v>
      </c>
      <c r="Y19" s="40" t="str">
        <f>IF(AND($X19="",$Z19=""),"",IF($X19&gt;$Z19,"○",IF($X19=$Z19,"△",IF($X19&lt;$Z19,"●"))))</f>
        <v>○</v>
      </c>
      <c r="Z19" s="39">
        <v>2</v>
      </c>
      <c r="AA19" s="41">
        <v>0</v>
      </c>
      <c r="AB19" s="40" t="str">
        <f>IF(AND($AA19="",$AC19=""),"",IF($AA19&gt;$AC19,"○",IF($AA19=$AC19,"△",IF($AA19&lt;$AC19,"●"))))</f>
        <v>●</v>
      </c>
      <c r="AC19" s="39">
        <v>4</v>
      </c>
      <c r="AD19" s="85"/>
      <c r="AE19" s="85"/>
      <c r="AF19" s="85"/>
      <c r="AG19" s="85"/>
      <c r="AH19" s="85"/>
      <c r="AI19" s="85"/>
      <c r="AJ19" s="85"/>
      <c r="AK19" s="85"/>
      <c r="AL19" s="89"/>
      <c r="AM19" s="38">
        <f>COUNTIF(C19:AC19,"○")*3</f>
        <v>12</v>
      </c>
      <c r="AN19" s="38">
        <f>COUNTIF(C19:AC19,"△")*1</f>
        <v>1</v>
      </c>
      <c r="AO19" s="38">
        <f>COUNTIF(C19:AC19,"●")*0</f>
        <v>0</v>
      </c>
      <c r="AP19" s="37" t="str">
        <f>B16</f>
        <v>こみねFC</v>
      </c>
      <c r="AQ19" s="37"/>
      <c r="AR19" s="36"/>
      <c r="AS19" s="82"/>
    </row>
    <row r="20" spans="1:45" x14ac:dyDescent="0.15">
      <c r="A20" s="110">
        <v>5</v>
      </c>
      <c r="B20" s="113" t="s">
        <v>48</v>
      </c>
      <c r="C20" s="101">
        <f>IF(AND($O$4=""),"",$O$4)</f>
        <v>42581</v>
      </c>
      <c r="D20" s="102"/>
      <c r="E20" s="103"/>
      <c r="F20" s="101">
        <f>IF(AND($O$8=""),"",$O$8)</f>
        <v>42561</v>
      </c>
      <c r="G20" s="102"/>
      <c r="H20" s="103"/>
      <c r="I20" s="101">
        <f>IF(AND($O$12=""),"",$O$12)</f>
        <v>42582</v>
      </c>
      <c r="J20" s="102"/>
      <c r="K20" s="103"/>
      <c r="L20" s="101">
        <f>IF(AND($O$16=""),"",$O$16)</f>
        <v>42581</v>
      </c>
      <c r="M20" s="102"/>
      <c r="N20" s="103"/>
      <c r="O20" s="116"/>
      <c r="P20" s="117"/>
      <c r="Q20" s="118"/>
      <c r="R20" s="101">
        <v>42630</v>
      </c>
      <c r="S20" s="102"/>
      <c r="T20" s="103"/>
      <c r="U20" s="101">
        <v>42603</v>
      </c>
      <c r="V20" s="102"/>
      <c r="W20" s="103"/>
      <c r="X20" s="101">
        <v>42610</v>
      </c>
      <c r="Y20" s="102"/>
      <c r="Z20" s="103"/>
      <c r="AA20" s="101">
        <v>42561</v>
      </c>
      <c r="AB20" s="102"/>
      <c r="AC20" s="103"/>
      <c r="AD20" s="83">
        <f>IF(AND($D23="",$G23="",$J23="",$M23="",$P23="",$S23="",$V23="",$Y23="",$AB23=""),"",SUM((COUNTIF($C23:$AC23,"○")),(COUNTIF($C23:$AC23,"●")),(COUNTIF($C23:$AC23,"△"))))</f>
        <v>8</v>
      </c>
      <c r="AE20" s="83">
        <f>IF(AND($D23="",$G23="",$J23="",$M23="",$P23="",$S23="",$V23="",$Y23="",$AB23=""),"",SUM($AM23:$AO23))</f>
        <v>6</v>
      </c>
      <c r="AF20" s="83">
        <f>IF(AND($D23="",$G23="",$J23="",$J23="",$M23="",$P23="",$S23="",$V23="",$Y23="",$AB23=""),"",COUNTIF(C23:AC23,"○"))</f>
        <v>2</v>
      </c>
      <c r="AG20" s="83">
        <f>IF(AND($D23="",$G23="",$J23="",$J23="",$M23="",$P23="",$S23="",$V23="",$Y23="",$AB23=""),"",COUNTIF(C23:AC23,"●"))</f>
        <v>6</v>
      </c>
      <c r="AH20" s="83">
        <f>IF(AND($D23="",$G23="",$J23="",$J23="",$M23="",$P23="",$S23="",$V23="",$Y23="",$AB23=""),"",COUNTIF(C23:AC23,"△"))</f>
        <v>0</v>
      </c>
      <c r="AI20" s="83">
        <f>IF(AND($C23="",$F23="",$I23="",$L23="",$O23="",$R23="",$U23="",$X23="",$AA23=""),"",SUM($C23,$F23,$I23,$L23,$O23,$R23,$U23,$X23,$AA23))</f>
        <v>12</v>
      </c>
      <c r="AJ20" s="83">
        <f>IF(AND($E23="",$H23="",$K23="",$N23="",$Q23="",$T23="",$W23="",$Z23="",$AC23=""),"",SUM($E23,$H23,$K23,$N23,$Q23,$T23,$W23,$Z23,$AC23))</f>
        <v>20</v>
      </c>
      <c r="AK20" s="83">
        <f>IF(AND($AI20="",$AJ20=""),"",($AI20-$AJ20))</f>
        <v>-8</v>
      </c>
      <c r="AL20" s="87">
        <f>IF(AND($AD20=""),"",RANK(AS20,AS$4:AS$39))</f>
        <v>7</v>
      </c>
      <c r="AM20" s="42"/>
      <c r="AN20" s="42"/>
      <c r="AP20" s="36"/>
      <c r="AQ20" s="36"/>
      <c r="AR20" s="36"/>
      <c r="AS20" s="82">
        <f>AE20+AK20*0.01</f>
        <v>5.92</v>
      </c>
    </row>
    <row r="21" spans="1:45" x14ac:dyDescent="0.15">
      <c r="A21" s="111"/>
      <c r="B21" s="114"/>
      <c r="C21" s="104" t="str">
        <f>IF(AND($O$5=""),"",$O$5)</f>
        <v>内山A－A</v>
      </c>
      <c r="D21" s="105"/>
      <c r="E21" s="106"/>
      <c r="F21" s="104" t="str">
        <f>IF(AND($O$9=""),"",$O$9)</f>
        <v>内山A-A</v>
      </c>
      <c r="G21" s="105"/>
      <c r="H21" s="106"/>
      <c r="I21" s="104" t="str">
        <f>IF(AND($O$13=""),"",$O$13)</f>
        <v>内山A-A</v>
      </c>
      <c r="J21" s="105"/>
      <c r="K21" s="106"/>
      <c r="L21" s="104" t="str">
        <f>IF(AND($O$17=""),"",$O$17)</f>
        <v>内山A－A</v>
      </c>
      <c r="M21" s="105"/>
      <c r="N21" s="106"/>
      <c r="O21" s="119"/>
      <c r="P21" s="120"/>
      <c r="Q21" s="121"/>
      <c r="R21" s="104" t="s">
        <v>137</v>
      </c>
      <c r="S21" s="105"/>
      <c r="T21" s="106"/>
      <c r="U21" s="104" t="s">
        <v>46</v>
      </c>
      <c r="V21" s="105"/>
      <c r="W21" s="106"/>
      <c r="X21" s="104" t="s">
        <v>138</v>
      </c>
      <c r="Y21" s="105"/>
      <c r="Z21" s="106"/>
      <c r="AA21" s="104" t="s">
        <v>46</v>
      </c>
      <c r="AB21" s="105"/>
      <c r="AC21" s="106"/>
      <c r="AD21" s="84"/>
      <c r="AE21" s="84"/>
      <c r="AF21" s="84"/>
      <c r="AG21" s="84"/>
      <c r="AH21" s="84"/>
      <c r="AI21" s="84"/>
      <c r="AJ21" s="84"/>
      <c r="AK21" s="84"/>
      <c r="AL21" s="88"/>
      <c r="AM21" s="42"/>
      <c r="AN21" s="42"/>
      <c r="AP21" s="36"/>
      <c r="AQ21" s="36"/>
      <c r="AR21" s="36"/>
      <c r="AS21" s="82"/>
    </row>
    <row r="22" spans="1:45" x14ac:dyDescent="0.15">
      <c r="A22" s="111"/>
      <c r="B22" s="114"/>
      <c r="C22" s="107" t="str">
        <f>IF(AND($O$6=""),"",$O$6)</f>
        <v>８：３０</v>
      </c>
      <c r="D22" s="108"/>
      <c r="E22" s="109"/>
      <c r="F22" s="107" t="str">
        <f>IF(AND($O$10=""),"",$O$10)</f>
        <v>１４：４０</v>
      </c>
      <c r="G22" s="108"/>
      <c r="H22" s="109"/>
      <c r="I22" s="107" t="str">
        <f>IF(AND($O$14=""),"",$O$14)</f>
        <v>9:40</v>
      </c>
      <c r="J22" s="108"/>
      <c r="K22" s="109"/>
      <c r="L22" s="107" t="str">
        <f>IF(AND($O$18=""),"",$O$18)</f>
        <v>９：４０</v>
      </c>
      <c r="M22" s="108"/>
      <c r="N22" s="109"/>
      <c r="O22" s="119"/>
      <c r="P22" s="120"/>
      <c r="Q22" s="121"/>
      <c r="R22" s="107" t="s">
        <v>58</v>
      </c>
      <c r="S22" s="108"/>
      <c r="T22" s="109"/>
      <c r="U22" s="107" t="s">
        <v>49</v>
      </c>
      <c r="V22" s="108"/>
      <c r="W22" s="109"/>
      <c r="X22" s="107" t="s">
        <v>139</v>
      </c>
      <c r="Y22" s="108"/>
      <c r="Z22" s="109"/>
      <c r="AA22" s="107" t="s">
        <v>133</v>
      </c>
      <c r="AB22" s="108"/>
      <c r="AC22" s="109"/>
      <c r="AD22" s="84"/>
      <c r="AE22" s="84"/>
      <c r="AF22" s="84"/>
      <c r="AG22" s="84"/>
      <c r="AH22" s="84"/>
      <c r="AI22" s="84"/>
      <c r="AJ22" s="84"/>
      <c r="AK22" s="84"/>
      <c r="AL22" s="88"/>
      <c r="AM22" s="42"/>
      <c r="AN22" s="42"/>
      <c r="AP22" s="36"/>
      <c r="AQ22" s="36"/>
      <c r="AR22" s="36"/>
      <c r="AS22" s="82"/>
    </row>
    <row r="23" spans="1:45" ht="18.75" x14ac:dyDescent="0.15">
      <c r="A23" s="112"/>
      <c r="B23" s="115"/>
      <c r="C23" s="41">
        <f>IF(AND($Q$7=""),"",$Q$7)</f>
        <v>0</v>
      </c>
      <c r="D23" s="40" t="str">
        <f>IF(AND($C23="",$E23=""),"",IF($C23&gt;$E23,"○",IF($C23=$E23,"△",IF($C23&lt;$E23,"●"))))</f>
        <v>●</v>
      </c>
      <c r="E23" s="39">
        <f>IF(AND($O$7=""),"",$O$7)</f>
        <v>1</v>
      </c>
      <c r="F23" s="41">
        <f>IF(AND(Q$11=""),"",Q$11)</f>
        <v>0</v>
      </c>
      <c r="G23" s="40" t="str">
        <f>IF(AND($F23="",$H23=""),"",IF($F23&gt;$H23,"○",IF($F23=$H23,"△",IF($F23&lt;$H23,"●"))))</f>
        <v>●</v>
      </c>
      <c r="H23" s="39">
        <f>IF(AND(O$11=""),"",O$11)</f>
        <v>4</v>
      </c>
      <c r="I23" s="41">
        <f>IF(AND($Q$15=""),"",$Q$15)</f>
        <v>3</v>
      </c>
      <c r="J23" s="40" t="str">
        <f>IF(AND($I23="",$K23=""),"",IF($I23&gt;$K23,"○",IF($I23=$K23,"△",IF($I23&lt;$K23,"●"))))</f>
        <v>○</v>
      </c>
      <c r="K23" s="39">
        <f>IF(AND($O$15=""),"",$O$15)</f>
        <v>0</v>
      </c>
      <c r="L23" s="41">
        <f>IF(AND($Q$19=""),"",$Q$19)</f>
        <v>0</v>
      </c>
      <c r="M23" s="40" t="str">
        <f>IF(AND($L23="",$N23=""),"",IF($L23&gt;$N23,"○",IF($L23=$N23,"△",IF($L23&lt;$N23,"●"))))</f>
        <v>●</v>
      </c>
      <c r="N23" s="39">
        <f>IF(AND($O$19=""),"",$O$19)</f>
        <v>1</v>
      </c>
      <c r="O23" s="122"/>
      <c r="P23" s="123"/>
      <c r="Q23" s="124"/>
      <c r="R23" s="41">
        <v>1</v>
      </c>
      <c r="S23" s="40" t="str">
        <f>IF(AND($R23="",$T23=""),"",IF($R23&gt;$T23,"○",IF($R23=$T23,"△",IF($R23&lt;$T23,"●"))))</f>
        <v>●</v>
      </c>
      <c r="T23" s="39">
        <v>4</v>
      </c>
      <c r="U23" s="41">
        <v>1</v>
      </c>
      <c r="V23" s="40" t="str">
        <f>IF(AND($U23="",$W23=""),"",IF($U23&gt;$W23,"○",IF($U23=$W23,"△",IF($U23&lt;$W23,"●"))))</f>
        <v>●</v>
      </c>
      <c r="W23" s="39">
        <v>3</v>
      </c>
      <c r="X23" s="41">
        <v>7</v>
      </c>
      <c r="Y23" s="40" t="str">
        <f>IF(AND($X23="",$Z23=""),"",IF($X23&gt;$Z23,"○",IF($X23=$Z23,"△",IF($X23&lt;$Z23,"●"))))</f>
        <v>○</v>
      </c>
      <c r="Z23" s="39">
        <v>1</v>
      </c>
      <c r="AA23" s="41">
        <v>0</v>
      </c>
      <c r="AB23" s="40" t="str">
        <f>IF(AND($AA23="",$AC23=""),"",IF($AA23&gt;$AC23,"○",IF($AA23=$AC23,"△",IF($AA23&lt;$AC23,"●"))))</f>
        <v>●</v>
      </c>
      <c r="AC23" s="39">
        <v>6</v>
      </c>
      <c r="AD23" s="85"/>
      <c r="AE23" s="85"/>
      <c r="AF23" s="85"/>
      <c r="AG23" s="85"/>
      <c r="AH23" s="85"/>
      <c r="AI23" s="85"/>
      <c r="AJ23" s="85"/>
      <c r="AK23" s="85"/>
      <c r="AL23" s="89"/>
      <c r="AM23" s="38">
        <f>COUNTIF(C23:AC23,"○")*3</f>
        <v>6</v>
      </c>
      <c r="AN23" s="38">
        <f>COUNTIF(C23:AC23,"△")*1</f>
        <v>0</v>
      </c>
      <c r="AO23" s="38">
        <f>COUNTIF(C23:AC23,"●")*0</f>
        <v>0</v>
      </c>
      <c r="AP23" s="37" t="str">
        <f>B20</f>
        <v>清瀬イレブン</v>
      </c>
      <c r="AQ23" s="37"/>
      <c r="AR23" s="36"/>
      <c r="AS23" s="82"/>
    </row>
    <row r="24" spans="1:45" x14ac:dyDescent="0.15">
      <c r="A24" s="110">
        <v>6</v>
      </c>
      <c r="B24" s="113" t="s">
        <v>47</v>
      </c>
      <c r="C24" s="101">
        <f>IF(AND($R$4=""),"",$R$4)</f>
        <v>42553</v>
      </c>
      <c r="D24" s="102"/>
      <c r="E24" s="103"/>
      <c r="F24" s="101">
        <f>IF(AND($R$8=""),"",$R$8)</f>
        <v>42630</v>
      </c>
      <c r="G24" s="102"/>
      <c r="H24" s="103"/>
      <c r="I24" s="101">
        <f>IF(AND($R$12=""),"",$R$12)</f>
        <v>42574</v>
      </c>
      <c r="J24" s="102"/>
      <c r="K24" s="103"/>
      <c r="L24" s="101">
        <f>IF(AND($R$16=""),"",$R$16)</f>
        <v>42560</v>
      </c>
      <c r="M24" s="102"/>
      <c r="N24" s="103"/>
      <c r="O24" s="101">
        <f>IF(AND($R$20=""),"",$R$20)</f>
        <v>42630</v>
      </c>
      <c r="P24" s="102"/>
      <c r="Q24" s="103"/>
      <c r="R24" s="116"/>
      <c r="S24" s="117"/>
      <c r="T24" s="118"/>
      <c r="U24" s="101">
        <v>42568</v>
      </c>
      <c r="V24" s="102"/>
      <c r="W24" s="103"/>
      <c r="X24" s="101">
        <v>42638</v>
      </c>
      <c r="Y24" s="102"/>
      <c r="Z24" s="103"/>
      <c r="AA24" s="101">
        <v>42638</v>
      </c>
      <c r="AB24" s="102"/>
      <c r="AC24" s="103"/>
      <c r="AD24" s="83">
        <f>IF(AND($D27="",$G27="",$J27="",$M27="",$P27="",$S27="",$V27="",$Y27="",$AB27=""),"",SUM((COUNTIF($C27:$AC27,"○")),(COUNTIF($C27:$AC27,"●")),(COUNTIF($C27:$AC27,"△"))))</f>
        <v>8</v>
      </c>
      <c r="AE24" s="83">
        <f>IF(AND($D27="",$G27="",$J27="",$M27="",$P27="",$S27="",$V27="",$Y27="",$AB27=""),"",SUM($AM27:$AO27))</f>
        <v>7</v>
      </c>
      <c r="AF24" s="83">
        <f>IF(AND($D27="",$G27="",$J27="",$J27="",$M27="",$P27="",$S27="",$V27="",$Y27="",$AB27=""),"",COUNTIF(C27:AC27,"○"))</f>
        <v>2</v>
      </c>
      <c r="AG24" s="83">
        <f>IF(AND($D27="",$G27="",$J27="",$J27="",$M27="",$P27="",$S27="",$V27="",$Y27="",$AB27=""),"",COUNTIF(C27:AC27,"●"))</f>
        <v>5</v>
      </c>
      <c r="AH24" s="83">
        <f>IF(AND($D27="",$G27="",$J27="",$J27="",$M27="",$P27="",$S27="",$V27="",$Y27="",$AB27=""),"",COUNTIF(C27:AC27,"△"))</f>
        <v>1</v>
      </c>
      <c r="AI24" s="83">
        <f>IF(AND($C27="",$F27="",$I27="",$L27="",$O27="",$R27="",$U27="",$X27="",$AA27=""),"",SUM($C27,$F27,$I27,$L27,$O27,$R27,$U27,$X27,$AA27))</f>
        <v>8</v>
      </c>
      <c r="AJ24" s="83">
        <f>IF(AND($E27="",$H27="",$K27="",$N27="",$Q27="",$T27="",$W27="",$Z27="",$AC27=""),"",SUM($E27,$H27,$K27,$N27,$Q27,$T27,$W27,$Z27,$AC27))</f>
        <v>19</v>
      </c>
      <c r="AK24" s="83">
        <f>IF(AND($AI24="",$AJ24=""),"",($AI24-$AJ24))</f>
        <v>-11</v>
      </c>
      <c r="AL24" s="87">
        <f>IF(AND($AD24=""),"",RANK(AS24,AS$4:AS$39))</f>
        <v>6</v>
      </c>
      <c r="AM24" s="42"/>
      <c r="AN24" s="42"/>
      <c r="AP24" s="36"/>
      <c r="AQ24" s="36"/>
      <c r="AR24" s="36"/>
      <c r="AS24" s="82">
        <f>AE24+AK24*0.01</f>
        <v>6.89</v>
      </c>
    </row>
    <row r="25" spans="1:45" x14ac:dyDescent="0.15">
      <c r="A25" s="111"/>
      <c r="B25" s="114"/>
      <c r="C25" s="104" t="str">
        <f>IF(AND($R$5=""),"",$R$5)</f>
        <v>内山C-A</v>
      </c>
      <c r="D25" s="105"/>
      <c r="E25" s="106"/>
      <c r="F25" s="104" t="str">
        <f>IF(AND($R$9=""),"",$R$9)</f>
        <v>内山C-A</v>
      </c>
      <c r="G25" s="105"/>
      <c r="H25" s="106"/>
      <c r="I25" s="104" t="str">
        <f>IF(AND($R$13=""),"",$R$13)</f>
        <v>内山B-A</v>
      </c>
      <c r="J25" s="105"/>
      <c r="K25" s="106"/>
      <c r="L25" s="104" t="str">
        <f>IF(AND($R$17=""),"",$R$17)</f>
        <v>内山B-B</v>
      </c>
      <c r="M25" s="105"/>
      <c r="N25" s="106"/>
      <c r="O25" s="104" t="str">
        <f>IF(AND($R$21=""),"",$R$21)</f>
        <v>内山Ｃ－B</v>
      </c>
      <c r="P25" s="105"/>
      <c r="Q25" s="106"/>
      <c r="R25" s="119"/>
      <c r="S25" s="120"/>
      <c r="T25" s="121"/>
      <c r="U25" s="104" t="s">
        <v>46</v>
      </c>
      <c r="V25" s="105"/>
      <c r="W25" s="106"/>
      <c r="X25" s="104" t="s">
        <v>46</v>
      </c>
      <c r="Y25" s="105"/>
      <c r="Z25" s="106"/>
      <c r="AA25" s="104" t="s">
        <v>46</v>
      </c>
      <c r="AB25" s="105"/>
      <c r="AC25" s="106"/>
      <c r="AD25" s="84"/>
      <c r="AE25" s="84"/>
      <c r="AF25" s="84"/>
      <c r="AG25" s="84"/>
      <c r="AH25" s="84"/>
      <c r="AI25" s="84"/>
      <c r="AJ25" s="84"/>
      <c r="AK25" s="84"/>
      <c r="AL25" s="88"/>
      <c r="AM25" s="42"/>
      <c r="AN25" s="42"/>
      <c r="AP25" s="36"/>
      <c r="AQ25" s="36"/>
      <c r="AR25" s="36"/>
      <c r="AS25" s="82"/>
    </row>
    <row r="26" spans="1:45" x14ac:dyDescent="0.15">
      <c r="A26" s="111"/>
      <c r="B26" s="114"/>
      <c r="C26" s="107" t="str">
        <f>IF(AND($R$6=""),"",$R$6)</f>
        <v>１０：１０</v>
      </c>
      <c r="D26" s="108"/>
      <c r="E26" s="109"/>
      <c r="F26" s="107" t="str">
        <f>IF(AND($R$10=""),"",$R$10)</f>
        <v>１１：５０</v>
      </c>
      <c r="G26" s="108"/>
      <c r="H26" s="109"/>
      <c r="I26" s="107" t="str">
        <f>IF(AND($R$14=""),"",$R$14)</f>
        <v>９：２０</v>
      </c>
      <c r="J26" s="108"/>
      <c r="K26" s="109"/>
      <c r="L26" s="107" t="str">
        <f>IF(AND($R$18=""),"",$R$18)</f>
        <v>１１：００</v>
      </c>
      <c r="M26" s="108"/>
      <c r="N26" s="109"/>
      <c r="O26" s="107" t="str">
        <f>IF(AND($R$22=""),"",$R$22)</f>
        <v>１０：１０</v>
      </c>
      <c r="P26" s="108"/>
      <c r="Q26" s="109"/>
      <c r="R26" s="119"/>
      <c r="S26" s="120"/>
      <c r="T26" s="121"/>
      <c r="U26" s="107" t="s">
        <v>49</v>
      </c>
      <c r="V26" s="108"/>
      <c r="W26" s="109"/>
      <c r="X26" s="107" t="s">
        <v>140</v>
      </c>
      <c r="Y26" s="108"/>
      <c r="Z26" s="109"/>
      <c r="AA26" s="107" t="s">
        <v>126</v>
      </c>
      <c r="AB26" s="108"/>
      <c r="AC26" s="109"/>
      <c r="AD26" s="84"/>
      <c r="AE26" s="84"/>
      <c r="AF26" s="84"/>
      <c r="AG26" s="84"/>
      <c r="AH26" s="84"/>
      <c r="AI26" s="84"/>
      <c r="AJ26" s="84"/>
      <c r="AK26" s="84"/>
      <c r="AL26" s="88"/>
      <c r="AM26" s="42"/>
      <c r="AN26" s="42"/>
      <c r="AP26" s="36"/>
      <c r="AQ26" s="36"/>
      <c r="AR26" s="36"/>
      <c r="AS26" s="82"/>
    </row>
    <row r="27" spans="1:45" ht="18.75" x14ac:dyDescent="0.15">
      <c r="A27" s="112"/>
      <c r="B27" s="115"/>
      <c r="C27" s="41">
        <f>IF(AND($T$7=""),"",$T$7)</f>
        <v>1</v>
      </c>
      <c r="D27" s="40" t="str">
        <f>IF(AND($C27="",$E27=""),"",IF($C27&gt;$E27,"○",IF($C27=$E27,"△",IF($C27&lt;$E27,"●"))))</f>
        <v>●</v>
      </c>
      <c r="E27" s="39">
        <f>IF(AND($R$7=""),"",$R$7)</f>
        <v>2</v>
      </c>
      <c r="F27" s="41">
        <f>IF(AND(T$11=""),"",T$11)</f>
        <v>0</v>
      </c>
      <c r="G27" s="40" t="str">
        <f>IF(AND($F27="",$H27=""),"",IF($F27&gt;$H27,"○",IF($F27=$H27,"△",IF($F27&lt;$H27,"●"))))</f>
        <v>●</v>
      </c>
      <c r="H27" s="39">
        <f>IF(AND(R$11=""),"",R$11)</f>
        <v>8</v>
      </c>
      <c r="I27" s="41">
        <f>IF(AND($T$15=""),"",$T$15)</f>
        <v>1</v>
      </c>
      <c r="J27" s="40" t="str">
        <f>IF(AND($I27="",$K27=""),"",IF($I27&gt;$K27,"○",IF($I27=$K27,"△",IF($I27&lt;$K27,"●"))))</f>
        <v>○</v>
      </c>
      <c r="K27" s="39">
        <f>IF(AND($R$15=""),"",$R$15)</f>
        <v>0</v>
      </c>
      <c r="L27" s="41">
        <f>IF(AND($T$19=""),"",$T$19)</f>
        <v>1</v>
      </c>
      <c r="M27" s="40" t="str">
        <f>IF(AND($L27="",$N27=""),"",IF($L27&gt;$N27,"○",IF($L27=$N27,"△",IF($L27&lt;$N27,"●"))))</f>
        <v>●</v>
      </c>
      <c r="N27" s="39">
        <f>IF(AND($R$19=""),"",$R$19)</f>
        <v>2</v>
      </c>
      <c r="O27" s="41">
        <f>IF(AND($T$23=""),"",$T$23)</f>
        <v>4</v>
      </c>
      <c r="P27" s="40" t="str">
        <f>IF(AND($O27="",$Q27=""),"",IF($O27&gt;$Q27,"○",IF($O27=$Q27,"△",IF($O27&lt;$Q27,"●"))))</f>
        <v>○</v>
      </c>
      <c r="Q27" s="39">
        <f>IF(AND($R$23=""),"",$R$23)</f>
        <v>1</v>
      </c>
      <c r="R27" s="122"/>
      <c r="S27" s="123"/>
      <c r="T27" s="124"/>
      <c r="U27" s="41">
        <v>0</v>
      </c>
      <c r="V27" s="40" t="str">
        <f>IF(AND($U27="",$W27=""),"",IF($U27&gt;$W27,"○",IF($U27=$W27,"△",IF($U27&lt;$W27,"●"))))</f>
        <v>△</v>
      </c>
      <c r="W27" s="39">
        <v>0</v>
      </c>
      <c r="X27" s="41">
        <v>1</v>
      </c>
      <c r="Y27" s="40" t="str">
        <f>IF(AND($X27="",$Z27=""),"",IF($X27&gt;$Z27,"○",IF($X27=$Z27,"△",IF($X27&lt;$Z27,"●"))))</f>
        <v>●</v>
      </c>
      <c r="Z27" s="39">
        <v>3</v>
      </c>
      <c r="AA27" s="41">
        <v>0</v>
      </c>
      <c r="AB27" s="40" t="str">
        <f>IF(AND($AA27="",$AC27=""),"",IF($AA27&gt;$AC27,"○",IF($AA27=$AC27,"△",IF($AA27&lt;$AC27,"●"))))</f>
        <v>●</v>
      </c>
      <c r="AC27" s="39">
        <v>3</v>
      </c>
      <c r="AD27" s="85"/>
      <c r="AE27" s="85"/>
      <c r="AF27" s="85"/>
      <c r="AG27" s="85"/>
      <c r="AH27" s="85"/>
      <c r="AI27" s="85"/>
      <c r="AJ27" s="85"/>
      <c r="AK27" s="85"/>
      <c r="AL27" s="89"/>
      <c r="AM27" s="38">
        <f>COUNTIF(C27:AC27,"○")*3</f>
        <v>6</v>
      </c>
      <c r="AN27" s="38">
        <f>COUNTIF(C27:AC27,"△")*1</f>
        <v>1</v>
      </c>
      <c r="AO27" s="38">
        <f>COUNTIF(C27:AC27,"●")*0</f>
        <v>0</v>
      </c>
      <c r="AP27" s="37" t="str">
        <f>B24</f>
        <v>田無富士見JSC</v>
      </c>
      <c r="AQ27" s="37"/>
      <c r="AR27" s="36"/>
      <c r="AS27" s="82"/>
    </row>
    <row r="28" spans="1:45" x14ac:dyDescent="0.15">
      <c r="A28" s="110">
        <v>7</v>
      </c>
      <c r="B28" s="113" t="s">
        <v>45</v>
      </c>
      <c r="C28" s="101">
        <f>IF(AND($U$4=""),"",$U$4)</f>
        <v>42567</v>
      </c>
      <c r="D28" s="102"/>
      <c r="E28" s="103"/>
      <c r="F28" s="101">
        <f>IF(AND($U$8=""),"",$U$8)</f>
        <v>42560</v>
      </c>
      <c r="G28" s="102"/>
      <c r="H28" s="103"/>
      <c r="I28" s="101">
        <f>IF(AND($U$12=""),"",$U$12)</f>
        <v>42561</v>
      </c>
      <c r="J28" s="102"/>
      <c r="K28" s="103"/>
      <c r="L28" s="101">
        <f>IF(AND($U$16=""),"",$U$16)</f>
        <v>42638</v>
      </c>
      <c r="M28" s="102"/>
      <c r="N28" s="103"/>
      <c r="O28" s="101">
        <f>IF(AND($U$20=""),"",$U$20)</f>
        <v>42603</v>
      </c>
      <c r="P28" s="102"/>
      <c r="Q28" s="103"/>
      <c r="R28" s="101">
        <f>IF(AND($U$24=""),"",$U$24)</f>
        <v>42568</v>
      </c>
      <c r="S28" s="102"/>
      <c r="T28" s="103"/>
      <c r="U28" s="116"/>
      <c r="V28" s="117"/>
      <c r="W28" s="118"/>
      <c r="X28" s="101">
        <v>42638</v>
      </c>
      <c r="Y28" s="102"/>
      <c r="Z28" s="103"/>
      <c r="AA28" s="101">
        <v>42616</v>
      </c>
      <c r="AB28" s="102"/>
      <c r="AC28" s="103"/>
      <c r="AD28" s="83">
        <f>IF(AND($D31="",$G31="",$J31="",$M31="",$P31="",$S31="",$V31="",$Y31="",$AB31=""),"",SUM((COUNTIF($C31:$AC31,"○")),(COUNTIF($C31:$AC31,"●")),(COUNTIF($C31:$AC31,"△"))))</f>
        <v>8</v>
      </c>
      <c r="AE28" s="83">
        <f>IF(AND($D31="",$G31="",$J31="",$M31="",$P31="",$S31="",$V31="",$Y31="",$AB31=""),"",SUM($AM31:$AO31))</f>
        <v>11</v>
      </c>
      <c r="AF28" s="83">
        <f>IF(AND($D31="",$G31="",$J31="",$J31="",$M31="",$P31="",$S31="",$V31="",$Y31="",$AB31=""),"",COUNTIF(C31:AC31,"○"))</f>
        <v>3</v>
      </c>
      <c r="AG28" s="83">
        <f>IF(AND($D31="",$G31="",$J31="",$J31="",$M31="",$P31="",$S31="",$V31="",$Y31="",$AB31=""),"",COUNTIF(C31:AC31,"●"))</f>
        <v>3</v>
      </c>
      <c r="AH28" s="83">
        <f>IF(AND($D31="",$G31="",$J31="",$J31="",$M31="",$P31="",$S31="",$V31="",$Y31="",$AB31=""),"",COUNTIF(C31:AC31,"△"))</f>
        <v>2</v>
      </c>
      <c r="AI28" s="83">
        <f>IF(AND($C31="",$F31="",$I31="",$L31="",$O31="",$R31="",$U31="",$X31="",$AA31=""),"",SUM($C31,$F31,$I31,$L31,$O31,$R31,$U31,$X31,$AA31))</f>
        <v>11</v>
      </c>
      <c r="AJ28" s="83">
        <f>IF(AND($E31="",$H31="",$K31="",$N31="",$Q31="",$T31="",$W31="",$Z31="",$AC31=""),"",SUM($E31,$H31,$K31,$N31,$Q31,$T31,$W31,$Z31,$AC31))</f>
        <v>12</v>
      </c>
      <c r="AK28" s="83">
        <f>IF(AND($AI28="",$AJ28=""),"",($AI28-$AJ28))</f>
        <v>-1</v>
      </c>
      <c r="AL28" s="87">
        <f>IF(AND($AD28=""),"",RANK(AS28,AS$4:AS$39))</f>
        <v>5</v>
      </c>
      <c r="AM28" s="42"/>
      <c r="AN28" s="42"/>
      <c r="AP28" s="36"/>
      <c r="AQ28" s="36"/>
      <c r="AR28" s="36"/>
      <c r="AS28" s="82">
        <f>AE28+AK28*0.01</f>
        <v>10.99</v>
      </c>
    </row>
    <row r="29" spans="1:45" x14ac:dyDescent="0.15">
      <c r="A29" s="111"/>
      <c r="B29" s="114"/>
      <c r="C29" s="104" t="str">
        <f>IF(AND($U$5=""),"",$U$5)</f>
        <v>内山C-B</v>
      </c>
      <c r="D29" s="105"/>
      <c r="E29" s="106"/>
      <c r="F29" s="104" t="str">
        <f>IF(AND($U$9=""),"",$U$9)</f>
        <v>内山B-A</v>
      </c>
      <c r="G29" s="105"/>
      <c r="H29" s="106"/>
      <c r="I29" s="104" t="str">
        <f>IF(AND($U$13=""),"",$U$13)</f>
        <v>内山A－B</v>
      </c>
      <c r="J29" s="105"/>
      <c r="K29" s="106"/>
      <c r="L29" s="104" t="str">
        <f>IF(AND($U$17=""),"",$U$17)</f>
        <v>内山A-A</v>
      </c>
      <c r="M29" s="105"/>
      <c r="N29" s="106"/>
      <c r="O29" s="104" t="str">
        <f>IF(AND($U$21=""),"",$U$21)</f>
        <v>内山A-A</v>
      </c>
      <c r="P29" s="105"/>
      <c r="Q29" s="106"/>
      <c r="R29" s="104" t="str">
        <f>IF(AND($U$25=""),"",$U$25)</f>
        <v>内山A-A</v>
      </c>
      <c r="S29" s="105"/>
      <c r="T29" s="106"/>
      <c r="U29" s="119"/>
      <c r="V29" s="120"/>
      <c r="W29" s="121"/>
      <c r="X29" s="104" t="s">
        <v>46</v>
      </c>
      <c r="Y29" s="105"/>
      <c r="Z29" s="106"/>
      <c r="AA29" s="104" t="s">
        <v>141</v>
      </c>
      <c r="AB29" s="105"/>
      <c r="AC29" s="106"/>
      <c r="AD29" s="84"/>
      <c r="AE29" s="84"/>
      <c r="AF29" s="84"/>
      <c r="AG29" s="84"/>
      <c r="AH29" s="84"/>
      <c r="AI29" s="84"/>
      <c r="AJ29" s="84"/>
      <c r="AK29" s="84"/>
      <c r="AL29" s="88"/>
      <c r="AM29" s="42"/>
      <c r="AN29" s="42"/>
      <c r="AP29" s="36"/>
      <c r="AQ29" s="36"/>
      <c r="AR29" s="36"/>
      <c r="AS29" s="82"/>
    </row>
    <row r="30" spans="1:45" x14ac:dyDescent="0.15">
      <c r="A30" s="111"/>
      <c r="B30" s="114"/>
      <c r="C30" s="107" t="str">
        <f>IF(AND($U$6=""),"",$U$6)</f>
        <v>９：２０</v>
      </c>
      <c r="D30" s="108"/>
      <c r="E30" s="109"/>
      <c r="F30" s="107" t="str">
        <f>IF(AND($U$10=""),"",$U$10)</f>
        <v>９：２０</v>
      </c>
      <c r="G30" s="108"/>
      <c r="H30" s="109"/>
      <c r="I30" s="107" t="str">
        <f>IF(AND($U$14=""),"",$U$14)</f>
        <v>１３：３０</v>
      </c>
      <c r="J30" s="108"/>
      <c r="K30" s="109"/>
      <c r="L30" s="107" t="str">
        <f>IF(AND($U$18=""),"",$U$18)</f>
        <v>13:30</v>
      </c>
      <c r="M30" s="108"/>
      <c r="N30" s="109"/>
      <c r="O30" s="107" t="str">
        <f>IF(AND($U$22=""),"",$U$22)</f>
        <v>９：２０</v>
      </c>
      <c r="P30" s="108"/>
      <c r="Q30" s="109"/>
      <c r="R30" s="107" t="str">
        <f>IF(AND($U$26=""),"",$U$26)</f>
        <v>９：２０</v>
      </c>
      <c r="S30" s="108"/>
      <c r="T30" s="109"/>
      <c r="U30" s="119"/>
      <c r="V30" s="120"/>
      <c r="W30" s="121"/>
      <c r="X30" s="107" t="s">
        <v>142</v>
      </c>
      <c r="Y30" s="108"/>
      <c r="Z30" s="109"/>
      <c r="AA30" s="107" t="s">
        <v>139</v>
      </c>
      <c r="AB30" s="108"/>
      <c r="AC30" s="109"/>
      <c r="AD30" s="84"/>
      <c r="AE30" s="84"/>
      <c r="AF30" s="84"/>
      <c r="AG30" s="84"/>
      <c r="AH30" s="84"/>
      <c r="AI30" s="84"/>
      <c r="AJ30" s="84"/>
      <c r="AK30" s="84"/>
      <c r="AL30" s="88"/>
      <c r="AM30" s="42"/>
      <c r="AN30" s="42"/>
      <c r="AP30" s="36"/>
      <c r="AQ30" s="36"/>
      <c r="AR30" s="36"/>
      <c r="AS30" s="82"/>
    </row>
    <row r="31" spans="1:45" ht="18.75" x14ac:dyDescent="0.15">
      <c r="A31" s="112"/>
      <c r="B31" s="115"/>
      <c r="C31" s="41">
        <f>IF(AND($W$7=""),"",$W$7)</f>
        <v>0</v>
      </c>
      <c r="D31" s="40" t="str">
        <f>IF(AND($C31="",$E31=""),"",IF($C31&gt;$E31,"○",IF($C31=$E31,"△",IF($C31&lt;$E31,"●"))))</f>
        <v>●</v>
      </c>
      <c r="E31" s="39">
        <f>IF(AND($U$7=""),"",$U$7)</f>
        <v>1</v>
      </c>
      <c r="F31" s="41">
        <f>IF(AND(W$11=""),"",W$11)</f>
        <v>0</v>
      </c>
      <c r="G31" s="40" t="str">
        <f>IF(AND($F31="",$H31=""),"",IF($F31&gt;$H31,"○",IF($F31=$H31,"△",IF($F31&lt;$H31,"●"))))</f>
        <v>●</v>
      </c>
      <c r="H31" s="39">
        <f>IF(AND(U$11=""),"",U$11)</f>
        <v>2</v>
      </c>
      <c r="I31" s="41">
        <f>IF(AND($W$15=""),"",$W$15)</f>
        <v>4</v>
      </c>
      <c r="J31" s="40" t="str">
        <f>IF(AND($I31="",$K31=""),"",IF($I31&gt;$K31,"○",IF($I31=$K31,"△",IF($I31&lt;$K31,"●"))))</f>
        <v>○</v>
      </c>
      <c r="K31" s="39">
        <f>IF(AND($U$15=""),"",$U$15)</f>
        <v>3</v>
      </c>
      <c r="L31" s="41">
        <f>IF(AND($W$19=""),"",$W$19)</f>
        <v>1</v>
      </c>
      <c r="M31" s="40" t="str">
        <f>IF(AND($L31="",$N31=""),"",IF($L31&gt;$N31,"○",IF($L31=$N31,"△",IF($L31&lt;$N31,"●"))))</f>
        <v>△</v>
      </c>
      <c r="N31" s="39">
        <f>IF(AND($U$19=""),"",$U$19)</f>
        <v>1</v>
      </c>
      <c r="O31" s="41">
        <f>IF(AND($W$23=""),"",$W$23)</f>
        <v>3</v>
      </c>
      <c r="P31" s="40" t="str">
        <f>IF(AND($O31="",$Q31=""),"",IF($O31&gt;$Q31,"○",IF($O31=$Q31,"△",IF($O31&lt;$Q31,"●"))))</f>
        <v>○</v>
      </c>
      <c r="Q31" s="39">
        <f>IF(AND($U$23=""),"",$U$23)</f>
        <v>1</v>
      </c>
      <c r="R31" s="41">
        <f>IF(AND($W$27=""),"",$W$27)</f>
        <v>0</v>
      </c>
      <c r="S31" s="40" t="str">
        <f>IF(AND($R31="",$T31=""),"",IF($R31&gt;$T31,"○",IF($R31=$T31,"△",IF($R31&lt;$T31,"●"))))</f>
        <v>△</v>
      </c>
      <c r="T31" s="39">
        <f>IF(AND($U$27=""),"",$U$27)</f>
        <v>0</v>
      </c>
      <c r="U31" s="122"/>
      <c r="V31" s="123"/>
      <c r="W31" s="124"/>
      <c r="X31" s="41">
        <v>3</v>
      </c>
      <c r="Y31" s="40" t="str">
        <f>IF(AND($X31="",$Z31=""),"",IF($X31&gt;$Z31,"○",IF($X31=$Z31,"△",IF($X31&lt;$Z31,"●"))))</f>
        <v>○</v>
      </c>
      <c r="Z31" s="39">
        <v>0</v>
      </c>
      <c r="AA31" s="41">
        <v>0</v>
      </c>
      <c r="AB31" s="40" t="str">
        <f>IF(AND($AA31="",$AC31=""),"",IF($AA31&gt;$AC31,"○",IF($AA31=$AC31,"△",IF($AA31&lt;$AC31,"●"))))</f>
        <v>●</v>
      </c>
      <c r="AC31" s="39">
        <v>4</v>
      </c>
      <c r="AD31" s="85"/>
      <c r="AE31" s="85"/>
      <c r="AF31" s="85"/>
      <c r="AG31" s="85"/>
      <c r="AH31" s="85"/>
      <c r="AI31" s="85"/>
      <c r="AJ31" s="85"/>
      <c r="AK31" s="85"/>
      <c r="AL31" s="89"/>
      <c r="AM31" s="38">
        <f>COUNTIF(C31:AC31,"○")*3</f>
        <v>9</v>
      </c>
      <c r="AN31" s="38">
        <f>COUNTIF(C31:AC31,"△")*1</f>
        <v>2</v>
      </c>
      <c r="AO31" s="38">
        <f>COUNTIF(C31:AC31,"●")*0</f>
        <v>0</v>
      </c>
      <c r="AP31" s="37" t="str">
        <f>B28</f>
        <v>小金井３KSC</v>
      </c>
      <c r="AQ31" s="37"/>
      <c r="AR31" s="36"/>
      <c r="AS31" s="82"/>
    </row>
    <row r="32" spans="1:45" s="30" customFormat="1" x14ac:dyDescent="0.15">
      <c r="A32" s="110">
        <v>8</v>
      </c>
      <c r="B32" s="125" t="s">
        <v>43</v>
      </c>
      <c r="C32" s="101">
        <f>IF(AND($X$4=""),"",$X$4)</f>
        <v>42561</v>
      </c>
      <c r="D32" s="102"/>
      <c r="E32" s="103"/>
      <c r="F32" s="101">
        <f>IF(AND($X$8=""),"",$X$8)</f>
        <v>42630</v>
      </c>
      <c r="G32" s="102"/>
      <c r="H32" s="103"/>
      <c r="I32" s="101">
        <f>IF(AND($X$12=""),"",$X$12)</f>
        <v>42560</v>
      </c>
      <c r="J32" s="102"/>
      <c r="K32" s="103"/>
      <c r="L32" s="101">
        <f>IF(AND($X$16=""),"",$X$16)</f>
        <v>42575</v>
      </c>
      <c r="M32" s="102"/>
      <c r="N32" s="103"/>
      <c r="O32" s="101">
        <f>IF(AND($X$20=""),"",$X$20)</f>
        <v>42610</v>
      </c>
      <c r="P32" s="102"/>
      <c r="Q32" s="103"/>
      <c r="R32" s="101">
        <f>IF(AND($X$24=""),"",$X$24)</f>
        <v>42638</v>
      </c>
      <c r="S32" s="102"/>
      <c r="T32" s="103"/>
      <c r="U32" s="101">
        <f>IF(AND($X$28=""),"",$X$28)</f>
        <v>42638</v>
      </c>
      <c r="V32" s="102"/>
      <c r="W32" s="103"/>
      <c r="X32" s="116"/>
      <c r="Y32" s="117"/>
      <c r="Z32" s="118"/>
      <c r="AA32" s="101">
        <v>42574</v>
      </c>
      <c r="AB32" s="102"/>
      <c r="AC32" s="103"/>
      <c r="AD32" s="83">
        <f>IF(AND($D35="",$G35="",$J35="",$M35="",$P35="",$S35="",$V35="",$Y35="",$AB35=""),"",SUM((COUNTIF($C35:$AC35,"○")),(COUNTIF($C35:$AC35,"●")),(COUNTIF($C35:$AC35,"△"))))</f>
        <v>8</v>
      </c>
      <c r="AE32" s="83">
        <f>IF(AND($D35="",$G35="",$J35="",$M35="",$P35="",$S35="",$V35="",$Y35="",$AB35=""),"",SUM($AM35:$AO35))</f>
        <v>3</v>
      </c>
      <c r="AF32" s="83">
        <f>IF(AND($D35="",$G35="",$J35="",$J35="",$M35="",$P35="",$S35="",$V35="",$Y35="",$AB35=""),"",COUNTIF(C35:AC35,"○"))</f>
        <v>1</v>
      </c>
      <c r="AG32" s="83">
        <f>IF(AND($D35="",$G35="",$J35="",$J35="",$M35="",$P35="",$S35="",$V35="",$Y35="",$AB35=""),"",COUNTIF(C35:AC35,"●"))</f>
        <v>7</v>
      </c>
      <c r="AH32" s="83">
        <f>IF(AND($D35="",$G35="",$J35="",$J35="",$M35="",$P35="",$S35="",$V35="",$Y35="",$AB35=""),"",COUNTIF(C35:AC35,"△"))</f>
        <v>0</v>
      </c>
      <c r="AI32" s="83">
        <f>IF(AND($C35="",$F35="",$I35="",$L35="",$O35="",$R35="",$U35="",$X35="",$AA35=""),"",SUM($C35,$F35,$I35,$L35,$O35,$R35,$U35,$X35,$AA35))</f>
        <v>8</v>
      </c>
      <c r="AJ32" s="83">
        <f>IF(AND($E35="",$H35="",$K35="",$N35="",$Q35="",$T35="",$W35="",$Z35="",$AC35=""),"",SUM($E35,$H35,$K35,$N35,$Q35,$T35,$W35,$Z35,$AC35))</f>
        <v>37</v>
      </c>
      <c r="AK32" s="83">
        <f>IF(AND($AI32="",$AJ32=""),"",($AI32-$AJ32))</f>
        <v>-29</v>
      </c>
      <c r="AL32" s="87">
        <f>IF(AND($AD32=""),"",RANK(AS32,AS$4:AS$39))</f>
        <v>9</v>
      </c>
      <c r="AM32" s="46"/>
      <c r="AN32" s="46"/>
      <c r="AP32" s="43"/>
      <c r="AQ32" s="43"/>
      <c r="AR32" s="43"/>
      <c r="AS32" s="86">
        <f>AE32+AK32*0.01</f>
        <v>2.71</v>
      </c>
    </row>
    <row r="33" spans="1:45" s="30" customFormat="1" x14ac:dyDescent="0.15">
      <c r="A33" s="111"/>
      <c r="B33" s="126"/>
      <c r="C33" s="104" t="str">
        <f>IF(AND($X$5=""),"",$X$5)</f>
        <v>内山A-B</v>
      </c>
      <c r="D33" s="105"/>
      <c r="E33" s="106"/>
      <c r="F33" s="104" t="str">
        <f>IF(AND($X$9=""),"",$X$9)</f>
        <v>内山Ｃ－A</v>
      </c>
      <c r="G33" s="105"/>
      <c r="H33" s="106"/>
      <c r="I33" s="104" t="str">
        <f>IF(AND($X$13=""),"",$X$13)</f>
        <v>内山B-A</v>
      </c>
      <c r="J33" s="105"/>
      <c r="K33" s="106"/>
      <c r="L33" s="104" t="str">
        <f>IF(AND($X$17=""),"",$X$17)</f>
        <v>内山B-A</v>
      </c>
      <c r="M33" s="105"/>
      <c r="N33" s="106"/>
      <c r="O33" s="104" t="str">
        <f>IF(AND($X$21=""),"",$X$21)</f>
        <v>内山Ｃ－Ｂ</v>
      </c>
      <c r="P33" s="105"/>
      <c r="Q33" s="106"/>
      <c r="R33" s="104" t="str">
        <f>IF(AND($X$25=""),"",$X$25)</f>
        <v>内山A-A</v>
      </c>
      <c r="S33" s="105"/>
      <c r="T33" s="106"/>
      <c r="U33" s="104" t="str">
        <f>IF(AND($X$29=""),"",$X$29)</f>
        <v>内山A-A</v>
      </c>
      <c r="V33" s="105"/>
      <c r="W33" s="106"/>
      <c r="X33" s="119"/>
      <c r="Y33" s="120"/>
      <c r="Z33" s="121"/>
      <c r="AA33" s="104" t="s">
        <v>42</v>
      </c>
      <c r="AB33" s="105"/>
      <c r="AC33" s="106"/>
      <c r="AD33" s="84"/>
      <c r="AE33" s="84"/>
      <c r="AF33" s="84"/>
      <c r="AG33" s="84"/>
      <c r="AH33" s="84"/>
      <c r="AI33" s="84"/>
      <c r="AJ33" s="84"/>
      <c r="AK33" s="84"/>
      <c r="AL33" s="88"/>
      <c r="AM33" s="46"/>
      <c r="AN33" s="46"/>
      <c r="AP33" s="43"/>
      <c r="AQ33" s="43"/>
      <c r="AR33" s="43"/>
      <c r="AS33" s="86"/>
    </row>
    <row r="34" spans="1:45" s="30" customFormat="1" x14ac:dyDescent="0.15">
      <c r="A34" s="111"/>
      <c r="B34" s="126"/>
      <c r="C34" s="107" t="str">
        <f>IF(AND($X$6=""),"",$X$6)</f>
        <v>１４：２０</v>
      </c>
      <c r="D34" s="108"/>
      <c r="E34" s="109"/>
      <c r="F34" s="107" t="str">
        <f>IF(AND($X$10=""),"",$X$10)</f>
        <v>１０：１０</v>
      </c>
      <c r="G34" s="108"/>
      <c r="H34" s="109"/>
      <c r="I34" s="107" t="str">
        <f>IF(AND($X$14=""),"",$X$14)</f>
        <v>１１：００</v>
      </c>
      <c r="J34" s="108"/>
      <c r="K34" s="109"/>
      <c r="L34" s="107" t="str">
        <f>IF(AND($X$18=""),"",$X$18)</f>
        <v>9:30</v>
      </c>
      <c r="M34" s="108"/>
      <c r="N34" s="109"/>
      <c r="O34" s="107" t="str">
        <f>IF(AND($X$22=""),"",$X$22)</f>
        <v>１３：２０</v>
      </c>
      <c r="P34" s="108"/>
      <c r="Q34" s="109"/>
      <c r="R34" s="107" t="str">
        <f>IF(AND($X$26=""),"",$X$26)</f>
        <v>10:10</v>
      </c>
      <c r="S34" s="108"/>
      <c r="T34" s="109"/>
      <c r="U34" s="107" t="str">
        <f>IF(AND($X$30=""),"",$X$30)</f>
        <v>11:50</v>
      </c>
      <c r="V34" s="108"/>
      <c r="W34" s="109"/>
      <c r="X34" s="119"/>
      <c r="Y34" s="120"/>
      <c r="Z34" s="121"/>
      <c r="AA34" s="107" t="s">
        <v>52</v>
      </c>
      <c r="AB34" s="108"/>
      <c r="AC34" s="109"/>
      <c r="AD34" s="84"/>
      <c r="AE34" s="84"/>
      <c r="AF34" s="84"/>
      <c r="AG34" s="84"/>
      <c r="AH34" s="84"/>
      <c r="AI34" s="84"/>
      <c r="AJ34" s="84"/>
      <c r="AK34" s="84"/>
      <c r="AL34" s="88"/>
      <c r="AM34" s="46"/>
      <c r="AN34" s="46"/>
      <c r="AP34" s="43"/>
      <c r="AQ34" s="43"/>
      <c r="AR34" s="43"/>
      <c r="AS34" s="86"/>
    </row>
    <row r="35" spans="1:45" s="30" customFormat="1" ht="18.75" x14ac:dyDescent="0.15">
      <c r="A35" s="112"/>
      <c r="B35" s="127"/>
      <c r="C35" s="41">
        <f>IF(AND($Z$7=""),"",$Z$7)</f>
        <v>0</v>
      </c>
      <c r="D35" s="40" t="str">
        <f>IF(AND($C35="",$E35=""),"",IF($C35&gt;$E35,"○",IF($C35=$E35,"△",IF($C35&lt;$E35,"●"))))</f>
        <v>●</v>
      </c>
      <c r="E35" s="39">
        <f>IF(AND($X$7=""),"",$X$7)</f>
        <v>8</v>
      </c>
      <c r="F35" s="41">
        <f>IF(AND(Z$11=""),"",Z$11)</f>
        <v>0</v>
      </c>
      <c r="G35" s="40" t="str">
        <f>IF(AND($F35="",$H35=""),"",IF($F35&gt;$H35,"○",IF($F35=$H35,"△",IF($F35&lt;$H35,"●"))))</f>
        <v>●</v>
      </c>
      <c r="H35" s="39">
        <f>IF(AND(X$11=""),"",X$11)</f>
        <v>7</v>
      </c>
      <c r="I35" s="41">
        <f>IF(AND($Z$15=""),"",$Z$15)</f>
        <v>1</v>
      </c>
      <c r="J35" s="40" t="str">
        <f>IF(AND($I35="",$K35=""),"",IF($I35&gt;$K35,"○",IF($I35=$K35,"△",IF($I35&lt;$K35,"●"))))</f>
        <v>●</v>
      </c>
      <c r="K35" s="39">
        <f>IF(AND($X$15=""),"",$X$15)</f>
        <v>3</v>
      </c>
      <c r="L35" s="41">
        <f>IF(AND($Z$19=""),"",$Z$19)</f>
        <v>2</v>
      </c>
      <c r="M35" s="40" t="str">
        <f>IF(AND($L35="",$N35=""),"",IF($L35&gt;$N35,"○",IF($L35=$N35,"△",IF($L35&lt;$N35,"●"))))</f>
        <v>●</v>
      </c>
      <c r="N35" s="39">
        <f>IF(AND($X$19=""),"",$X$19)</f>
        <v>4</v>
      </c>
      <c r="O35" s="41">
        <f>IF(AND($Z$23=""),"",$Z$23)</f>
        <v>1</v>
      </c>
      <c r="P35" s="40" t="str">
        <f>IF(AND($O35="",$Q35=""),"",IF($O35&gt;$Q35,"○",IF($O35=$Q35,"△",IF($O35&lt;$Q35,"●"))))</f>
        <v>●</v>
      </c>
      <c r="Q35" s="39">
        <f>IF(AND($X$23=""),"",$X$23)</f>
        <v>7</v>
      </c>
      <c r="R35" s="41">
        <f>IF(AND($Z$27=""),"",$Z$27)</f>
        <v>3</v>
      </c>
      <c r="S35" s="40" t="str">
        <f>IF(AND($R35="",$T35=""),"",IF($R35&gt;$T35,"○",IF($R35=$T35,"△",IF($R35&lt;$T35,"●"))))</f>
        <v>○</v>
      </c>
      <c r="T35" s="39">
        <f>IF(AND($X$27=""),"",$X$27)</f>
        <v>1</v>
      </c>
      <c r="U35" s="41">
        <f>IF(AND($Z$31=""),"",$Z$31)</f>
        <v>0</v>
      </c>
      <c r="V35" s="40" t="str">
        <f>IF(AND($U35="",$W35=""),"",IF($U35&gt;$W35,"○",IF($U35=$W35,"△",IF($U35&lt;$W35,"●"))))</f>
        <v>●</v>
      </c>
      <c r="W35" s="39">
        <f>IF(AND($X$31=""),"",$X$31)</f>
        <v>3</v>
      </c>
      <c r="X35" s="122"/>
      <c r="Y35" s="123"/>
      <c r="Z35" s="124"/>
      <c r="AA35" s="41">
        <v>1</v>
      </c>
      <c r="AB35" s="40" t="str">
        <f>IF(AND($AA35="",$AC35=""),"",IF($AA35&gt;$AC35,"○",IF($AA35=$AC35,"△",IF($AA35&lt;$AC35,"●"))))</f>
        <v>●</v>
      </c>
      <c r="AC35" s="39">
        <v>4</v>
      </c>
      <c r="AD35" s="85"/>
      <c r="AE35" s="85"/>
      <c r="AF35" s="85"/>
      <c r="AG35" s="85"/>
      <c r="AH35" s="85"/>
      <c r="AI35" s="85"/>
      <c r="AJ35" s="85"/>
      <c r="AK35" s="85"/>
      <c r="AL35" s="89"/>
      <c r="AM35" s="45">
        <f>COUNTIF(C35:AC35,"○")*3</f>
        <v>3</v>
      </c>
      <c r="AN35" s="45">
        <f>COUNTIF(C35:AC35,"△")*1</f>
        <v>0</v>
      </c>
      <c r="AO35" s="45">
        <f>COUNTIF(C35:AC35,"●")*0</f>
        <v>0</v>
      </c>
      <c r="AP35" s="44" t="str">
        <f>B32</f>
        <v>SR</v>
      </c>
      <c r="AQ35" s="44"/>
      <c r="AR35" s="43"/>
      <c r="AS35" s="86"/>
    </row>
    <row r="36" spans="1:45" x14ac:dyDescent="0.15">
      <c r="A36" s="110">
        <v>9</v>
      </c>
      <c r="B36" s="113" t="s">
        <v>41</v>
      </c>
      <c r="C36" s="101">
        <f>IF(AND($AA$4=""),"",$AA$4)</f>
        <v>42560</v>
      </c>
      <c r="D36" s="102"/>
      <c r="E36" s="103"/>
      <c r="F36" s="101">
        <f>IF(AND($AA$8=""),"",$AA$8)</f>
        <v>42553</v>
      </c>
      <c r="G36" s="102"/>
      <c r="H36" s="103"/>
      <c r="I36" s="101">
        <f>IF(AND($AA$12=""),"",$AA$12)</f>
        <v>42624</v>
      </c>
      <c r="J36" s="102"/>
      <c r="K36" s="103"/>
      <c r="L36" s="101">
        <f>IF(AND($AA$16=""),"",$AA$16)</f>
        <v>42574</v>
      </c>
      <c r="M36" s="102"/>
      <c r="N36" s="103"/>
      <c r="O36" s="101">
        <f>IF(AND($AA$20=""),"",$AA$20)</f>
        <v>42561</v>
      </c>
      <c r="P36" s="102"/>
      <c r="Q36" s="103"/>
      <c r="R36" s="101">
        <f>IF(AND($AA$24=""),"",$AA$24)</f>
        <v>42638</v>
      </c>
      <c r="S36" s="102"/>
      <c r="T36" s="103"/>
      <c r="U36" s="101">
        <f>IF(AND($AA$28=""),"",$AA$28)</f>
        <v>42616</v>
      </c>
      <c r="V36" s="102"/>
      <c r="W36" s="103"/>
      <c r="X36" s="101">
        <f>IF(AND($AA$32=""),"",$AA$32)</f>
        <v>42574</v>
      </c>
      <c r="Y36" s="102"/>
      <c r="Z36" s="103"/>
      <c r="AA36" s="116"/>
      <c r="AB36" s="117"/>
      <c r="AC36" s="118"/>
      <c r="AD36" s="83">
        <f>IF(AND($D39="",$G39="",$J39="",$M39="",$P39="",$S39="",$V39="",$Y39="",$AB39=""),"",SUM((COUNTIF($C39:$AC39,"○")),(COUNTIF($C39:$AC39,"●")),(COUNTIF($C39:$AC39,"△"))))</f>
        <v>8</v>
      </c>
      <c r="AE36" s="83">
        <f>IF(AND($D39="",$G39="",$J39="",$M39="",$P39="",$S39="",$V39="",$Y39="",$AB39=""),"",SUM($AM39:$AO39))</f>
        <v>24</v>
      </c>
      <c r="AF36" s="83">
        <f>IF(AND($D39="",$G39="",$J39="",$J39="",$M39="",$P39="",$S39="",$V39="",$Y39="",$AB39=""),"",COUNTIF(C39:AC39,"○"))</f>
        <v>8</v>
      </c>
      <c r="AG36" s="83">
        <f>IF(AND($D39="",$G39="",$J39="",$J39="",$M39="",$P39="",$S39="",$V39="",$Y39="",$AB39=""),"",COUNTIF(C39:AC39,"●"))</f>
        <v>0</v>
      </c>
      <c r="AH36" s="83">
        <f>IF(AND($D39="",$G39="",$J39="",$J39="",$M39="",$P39="",$S39="",$V39="",$Y39="",$AB39=""),"",COUNTIF(C39:AC39,"△"))</f>
        <v>0</v>
      </c>
      <c r="AI36" s="83">
        <f>IF(AND($C39="",$F39="",$I39="",$L39="",$O39="",$R39="",$U39="",$X39="",$AA39=""),"",SUM($C39,$F39,$I39,$L39,$O39,$R39,$U39,$X39,$AA39))</f>
        <v>35</v>
      </c>
      <c r="AJ36" s="83">
        <f>IF(AND($E39="",$H39="",$K39="",$N39="",$Q39="",$T39="",$W39="",$Z39="",$AC39=""),"",SUM($E39,$H39,$K39,$N39,$Q39,$T39,$W39,$Z39,$AC39))</f>
        <v>3</v>
      </c>
      <c r="AK36" s="83">
        <f>IF(AND($AI36="",$AJ36=""),"",($AI36-$AJ36))</f>
        <v>32</v>
      </c>
      <c r="AL36" s="87">
        <f>IF(AND($AD36=""),"",RANK(AS36,AS$4:AS$39))</f>
        <v>1</v>
      </c>
      <c r="AM36" s="42"/>
      <c r="AN36" s="42"/>
      <c r="AP36" s="36"/>
      <c r="AQ36" s="36"/>
      <c r="AR36" s="36"/>
      <c r="AS36" s="82">
        <f>AE36+AK36*0.01</f>
        <v>24.32</v>
      </c>
    </row>
    <row r="37" spans="1:45" x14ac:dyDescent="0.15">
      <c r="A37" s="111"/>
      <c r="B37" s="114"/>
      <c r="C37" s="104" t="str">
        <f>IF(AND($AA$5=""),"",$AA$5)</f>
        <v>内山B-B</v>
      </c>
      <c r="D37" s="105"/>
      <c r="E37" s="106"/>
      <c r="F37" s="128" t="str">
        <f>IF(AND($AA$9=""),"",$AA$9)</f>
        <v>内山C-A</v>
      </c>
      <c r="G37" s="129"/>
      <c r="H37" s="130"/>
      <c r="I37" s="128" t="str">
        <f>IF(AND($AA$13=""),"",$AA$13)</f>
        <v>内山B-A</v>
      </c>
      <c r="J37" s="129"/>
      <c r="K37" s="130"/>
      <c r="L37" s="128" t="str">
        <f>IF(AND($AA$17=""),"",$AA$17)</f>
        <v>内山B-B</v>
      </c>
      <c r="M37" s="129"/>
      <c r="N37" s="130"/>
      <c r="O37" s="128" t="str">
        <f>IF(AND($AA$21=""),"",$AA$21)</f>
        <v>内山A-A</v>
      </c>
      <c r="P37" s="129"/>
      <c r="Q37" s="130"/>
      <c r="R37" s="128" t="str">
        <f>IF(AND($AA$25=""),"",$AA$25)</f>
        <v>内山A-A</v>
      </c>
      <c r="S37" s="129"/>
      <c r="T37" s="130"/>
      <c r="U37" s="128" t="str">
        <f>IF(AND($AA$29=""),"",$AA$29)</f>
        <v>内山BーA</v>
      </c>
      <c r="V37" s="129"/>
      <c r="W37" s="130"/>
      <c r="X37" s="128" t="str">
        <f>IF(AND($AA$33=""),"",$AA$33)</f>
        <v>内山B-B</v>
      </c>
      <c r="Y37" s="129"/>
      <c r="Z37" s="130"/>
      <c r="AA37" s="119"/>
      <c r="AB37" s="120"/>
      <c r="AC37" s="121"/>
      <c r="AD37" s="84"/>
      <c r="AE37" s="84"/>
      <c r="AF37" s="84"/>
      <c r="AG37" s="84"/>
      <c r="AH37" s="84"/>
      <c r="AI37" s="84"/>
      <c r="AJ37" s="84"/>
      <c r="AK37" s="84"/>
      <c r="AL37" s="88"/>
      <c r="AM37" s="42"/>
      <c r="AN37" s="42"/>
      <c r="AP37" s="36"/>
      <c r="AQ37" s="36"/>
      <c r="AR37" s="36"/>
      <c r="AS37" s="82"/>
    </row>
    <row r="38" spans="1:45" x14ac:dyDescent="0.15">
      <c r="A38" s="111"/>
      <c r="B38" s="114"/>
      <c r="C38" s="107" t="str">
        <f>IF(AND($AA$6=""),"",$AA$6)</f>
        <v>９：２０</v>
      </c>
      <c r="D38" s="108"/>
      <c r="E38" s="109"/>
      <c r="F38" s="131" t="str">
        <f>IF(AND($AA$10=""),"",$AA$10)</f>
        <v>８：３０</v>
      </c>
      <c r="G38" s="132"/>
      <c r="H38" s="133"/>
      <c r="I38" s="131" t="str">
        <f>IF(AND($AA$14=""),"",$AA$14)</f>
        <v>９：２０</v>
      </c>
      <c r="J38" s="132"/>
      <c r="K38" s="133"/>
      <c r="L38" s="131" t="str">
        <f>IF(AND($AA$18=""),"",$AA$18)</f>
        <v>９：２０</v>
      </c>
      <c r="M38" s="132"/>
      <c r="N38" s="133"/>
      <c r="O38" s="131" t="str">
        <f>IF(AND($AA$22=""),"",$AA$22)</f>
        <v>１３：３０</v>
      </c>
      <c r="P38" s="132"/>
      <c r="Q38" s="133"/>
      <c r="R38" s="131" t="str">
        <f>IF(AND($AA$26=""),"",$AA$26)</f>
        <v>８：３０</v>
      </c>
      <c r="S38" s="132"/>
      <c r="T38" s="133"/>
      <c r="U38" s="131" t="str">
        <f>IF(AND($AA$30=""),"",$AA$30)</f>
        <v>１３：２０</v>
      </c>
      <c r="V38" s="132"/>
      <c r="W38" s="133"/>
      <c r="X38" s="131" t="str">
        <f>IF(AND($AA$34=""),"",$AA$34)</f>
        <v>１１：００</v>
      </c>
      <c r="Y38" s="132"/>
      <c r="Z38" s="133"/>
      <c r="AA38" s="119"/>
      <c r="AB38" s="120"/>
      <c r="AC38" s="121"/>
      <c r="AD38" s="84"/>
      <c r="AE38" s="84"/>
      <c r="AF38" s="84"/>
      <c r="AG38" s="84"/>
      <c r="AH38" s="84"/>
      <c r="AI38" s="84"/>
      <c r="AJ38" s="84"/>
      <c r="AK38" s="84"/>
      <c r="AL38" s="88"/>
      <c r="AM38" s="42"/>
      <c r="AN38" s="42"/>
      <c r="AP38" s="36"/>
      <c r="AQ38" s="36"/>
      <c r="AR38" s="36"/>
      <c r="AS38" s="82"/>
    </row>
    <row r="39" spans="1:45" ht="18.75" x14ac:dyDescent="0.15">
      <c r="A39" s="112"/>
      <c r="B39" s="115"/>
      <c r="C39" s="41">
        <f>IF(AND($AC$7=""),"",$AC$7)</f>
        <v>3</v>
      </c>
      <c r="D39" s="40" t="str">
        <f>IF(AND($C39="",$E39=""),"",IF($C39&gt;$E39,"○",IF($C39=$E39,"△",IF($C39&lt;$E39,"●"))))</f>
        <v>○</v>
      </c>
      <c r="E39" s="39">
        <f>IF(AND($AA$7=""),"",$AA$7)</f>
        <v>0</v>
      </c>
      <c r="F39" s="41">
        <f>IF(AND(AC$11=""),"",AC$11)</f>
        <v>3</v>
      </c>
      <c r="G39" s="40" t="str">
        <f>IF(AND($F39="",$H39=""),"",IF($F39&gt;$H39,"○",IF($F39=$H39,"△",IF($F39&lt;$H39,"●"))))</f>
        <v>○</v>
      </c>
      <c r="H39" s="39">
        <f>IF(AND(AA$11=""),"",AA$11)</f>
        <v>0</v>
      </c>
      <c r="I39" s="41">
        <f>IF(AND($AC$15=""),"",$AC$15)</f>
        <v>8</v>
      </c>
      <c r="J39" s="40" t="str">
        <f>IF(AND($I39="",$K39=""),"",IF($I39&gt;$K39,"○",IF($I39=$K39,"△",IF($I39&lt;$K39,"●"))))</f>
        <v>○</v>
      </c>
      <c r="K39" s="39">
        <f>IF(AND($AA$15=""),"",$AA$15)</f>
        <v>2</v>
      </c>
      <c r="L39" s="41">
        <f>IF(AND($AC$19=""),"",$AC$19)</f>
        <v>4</v>
      </c>
      <c r="M39" s="40" t="str">
        <f>IF(AND($L39="",$N39=""),"",IF($L39&gt;$N39,"○",IF($L39=$N39,"△",IF($L39&lt;$N39,"●"))))</f>
        <v>○</v>
      </c>
      <c r="N39" s="39">
        <f>IF(AND($AA$19=""),"",$AA$19)</f>
        <v>0</v>
      </c>
      <c r="O39" s="41">
        <f>IF(AND($AC$23=""),"",$AC$23)</f>
        <v>6</v>
      </c>
      <c r="P39" s="40" t="str">
        <f>IF(AND($O39="",$Q39=""),"",IF($O39&gt;$Q39,"○",IF($O39=$Q39,"△",IF($O39&lt;$Q39,"●"))))</f>
        <v>○</v>
      </c>
      <c r="Q39" s="39">
        <f>IF(AND($AA$23=""),"",$AA$23)</f>
        <v>0</v>
      </c>
      <c r="R39" s="41">
        <f>IF(AND($AC$27=""),"",$AC$27)</f>
        <v>3</v>
      </c>
      <c r="S39" s="40" t="str">
        <f>IF(AND($R39="",$T39=""),"",IF($R39&gt;$T39,"○",IF($R39=$T39,"△",IF($R39&lt;$T39,"●"))))</f>
        <v>○</v>
      </c>
      <c r="T39" s="39">
        <f>IF(AND($AA$27=""),"",$AA$27)</f>
        <v>0</v>
      </c>
      <c r="U39" s="41">
        <f>IF(AND($AC$31=""),"",$AC$31)</f>
        <v>4</v>
      </c>
      <c r="V39" s="40" t="str">
        <f>IF(AND($U39="",$W39=""),"",IF($U39&gt;$W39,"○",IF($U39=$W39,"△",IF($U39&lt;$W39,"●"))))</f>
        <v>○</v>
      </c>
      <c r="W39" s="39">
        <f>IF(AND($AA$31=""),"",$AA$31)</f>
        <v>0</v>
      </c>
      <c r="X39" s="41">
        <f>IF(AND($AC$35=""),"",$AC$35)</f>
        <v>4</v>
      </c>
      <c r="Y39" s="40" t="str">
        <f>IF(AND($X39="",$Z39=""),"",IF($X39&gt;$Z39,"○",IF($X39=$Z39,"△",IF($X39&lt;$Z39,"●"))))</f>
        <v>○</v>
      </c>
      <c r="Z39" s="39">
        <f>IF(AND($AA$35=""),"",$AA$35)</f>
        <v>1</v>
      </c>
      <c r="AA39" s="122"/>
      <c r="AB39" s="123"/>
      <c r="AC39" s="124"/>
      <c r="AD39" s="85"/>
      <c r="AE39" s="85"/>
      <c r="AF39" s="85"/>
      <c r="AG39" s="85"/>
      <c r="AH39" s="85"/>
      <c r="AI39" s="85"/>
      <c r="AJ39" s="85"/>
      <c r="AK39" s="85"/>
      <c r="AL39" s="89"/>
      <c r="AM39" s="38">
        <f>COUNTIF(C39:AC39,"○")*3</f>
        <v>24</v>
      </c>
      <c r="AN39" s="38">
        <f>COUNTIF(C39:AC39,"△")*1</f>
        <v>0</v>
      </c>
      <c r="AO39" s="38">
        <f>COUNTIF(C39:AC39,"●")*0</f>
        <v>0</v>
      </c>
      <c r="AP39" s="37" t="str">
        <f>B36</f>
        <v>STFC</v>
      </c>
      <c r="AQ39" s="37"/>
      <c r="AR39" s="36"/>
      <c r="AS39" s="82"/>
    </row>
    <row r="40" spans="1:45" ht="14.25" x14ac:dyDescent="0.15">
      <c r="A40" s="35"/>
      <c r="B40" s="33"/>
      <c r="C40" s="33"/>
      <c r="D40" s="33"/>
      <c r="E40" s="33"/>
      <c r="F40" s="33"/>
      <c r="G40" s="33"/>
      <c r="H40" s="33"/>
      <c r="I40" s="33"/>
      <c r="J40" s="33"/>
      <c r="K40" s="33"/>
      <c r="L40" s="33"/>
      <c r="M40" s="33"/>
      <c r="N40" s="33"/>
      <c r="O40" s="33"/>
      <c r="P40" s="33"/>
      <c r="Q40" s="33"/>
      <c r="R40" s="33"/>
      <c r="S40" s="33"/>
      <c r="T40" s="33"/>
      <c r="U40" s="33"/>
      <c r="V40" s="33"/>
      <c r="W40" s="33"/>
      <c r="X40" s="34"/>
      <c r="Y40" s="34"/>
      <c r="Z40" s="34"/>
      <c r="AA40" s="33"/>
      <c r="AB40" s="33"/>
      <c r="AC40" s="33"/>
    </row>
    <row r="41" spans="1:45" x14ac:dyDescent="0.15">
      <c r="AD41" s="29">
        <f>SUM(AD4:AD39)</f>
        <v>72</v>
      </c>
      <c r="AF41" s="32">
        <f>ROUND(AD41/72*100,0)</f>
        <v>100</v>
      </c>
      <c r="AG41" s="29" t="s">
        <v>40</v>
      </c>
    </row>
    <row r="42" spans="1:45" x14ac:dyDescent="0.15">
      <c r="AD42" s="29">
        <f>(72-AD41)/2</f>
        <v>0</v>
      </c>
      <c r="AE42" s="32" t="s">
        <v>10</v>
      </c>
    </row>
  </sheetData>
  <mergeCells count="349">
    <mergeCell ref="F38:H38"/>
    <mergeCell ref="I38:K38"/>
    <mergeCell ref="L38:N38"/>
    <mergeCell ref="O36:Q36"/>
    <mergeCell ref="R36:T36"/>
    <mergeCell ref="AK36:AK39"/>
    <mergeCell ref="AL36:AL39"/>
    <mergeCell ref="U38:W38"/>
    <mergeCell ref="X38:Z38"/>
    <mergeCell ref="AD36:AD39"/>
    <mergeCell ref="AE36:AE39"/>
    <mergeCell ref="AF36:AF39"/>
    <mergeCell ref="X36:Z36"/>
    <mergeCell ref="AA36:AC39"/>
    <mergeCell ref="AG36:AG39"/>
    <mergeCell ref="X37:Z37"/>
    <mergeCell ref="U37:W37"/>
    <mergeCell ref="U36:W36"/>
    <mergeCell ref="AH36:AH39"/>
    <mergeCell ref="AI36:AI39"/>
    <mergeCell ref="AJ36:AJ39"/>
    <mergeCell ref="R34:T34"/>
    <mergeCell ref="U34:W34"/>
    <mergeCell ref="AA34:AC34"/>
    <mergeCell ref="A36:A39"/>
    <mergeCell ref="B36:B39"/>
    <mergeCell ref="C36:E36"/>
    <mergeCell ref="F36:H36"/>
    <mergeCell ref="I36:K36"/>
    <mergeCell ref="L36:N36"/>
    <mergeCell ref="C38:E38"/>
    <mergeCell ref="A32:A35"/>
    <mergeCell ref="B32:B35"/>
    <mergeCell ref="C34:E34"/>
    <mergeCell ref="F34:H34"/>
    <mergeCell ref="I34:K34"/>
    <mergeCell ref="L34:N34"/>
    <mergeCell ref="C37:E37"/>
    <mergeCell ref="F37:H37"/>
    <mergeCell ref="I37:K37"/>
    <mergeCell ref="L37:N37"/>
    <mergeCell ref="O37:Q37"/>
    <mergeCell ref="R37:T37"/>
    <mergeCell ref="O38:Q38"/>
    <mergeCell ref="R38:T38"/>
    <mergeCell ref="AH32:AH35"/>
    <mergeCell ref="AI32:AI35"/>
    <mergeCell ref="AJ32:AJ35"/>
    <mergeCell ref="AK32:AK35"/>
    <mergeCell ref="AL32:AL35"/>
    <mergeCell ref="C33:E33"/>
    <mergeCell ref="F33:H33"/>
    <mergeCell ref="I33:K33"/>
    <mergeCell ref="L33:N33"/>
    <mergeCell ref="O33:Q33"/>
    <mergeCell ref="O32:Q32"/>
    <mergeCell ref="R32:T32"/>
    <mergeCell ref="U32:W32"/>
    <mergeCell ref="X32:Z35"/>
    <mergeCell ref="AA32:AC32"/>
    <mergeCell ref="AG32:AG35"/>
    <mergeCell ref="R33:T33"/>
    <mergeCell ref="U33:W33"/>
    <mergeCell ref="AA33:AC33"/>
    <mergeCell ref="O34:Q34"/>
    <mergeCell ref="C32:E32"/>
    <mergeCell ref="F32:H32"/>
    <mergeCell ref="I32:K32"/>
    <mergeCell ref="L32:N32"/>
    <mergeCell ref="AI28:AI31"/>
    <mergeCell ref="AJ28:AJ31"/>
    <mergeCell ref="AK28:AK31"/>
    <mergeCell ref="AL28:AL31"/>
    <mergeCell ref="C29:E29"/>
    <mergeCell ref="F29:H29"/>
    <mergeCell ref="I29:K29"/>
    <mergeCell ref="L29:N29"/>
    <mergeCell ref="O29:Q29"/>
    <mergeCell ref="R29:T29"/>
    <mergeCell ref="R28:T28"/>
    <mergeCell ref="U28:W31"/>
    <mergeCell ref="X28:Z28"/>
    <mergeCell ref="AA28:AC28"/>
    <mergeCell ref="AG28:AG31"/>
    <mergeCell ref="AA29:AC29"/>
    <mergeCell ref="R30:T30"/>
    <mergeCell ref="X30:Z30"/>
    <mergeCell ref="X29:Z29"/>
    <mergeCell ref="AA30:AC30"/>
    <mergeCell ref="L28:N28"/>
    <mergeCell ref="C30:E30"/>
    <mergeCell ref="F30:H30"/>
    <mergeCell ref="I30:K30"/>
    <mergeCell ref="L30:N30"/>
    <mergeCell ref="O28:Q28"/>
    <mergeCell ref="O30:Q30"/>
    <mergeCell ref="F26:H26"/>
    <mergeCell ref="I26:K26"/>
    <mergeCell ref="L26:N26"/>
    <mergeCell ref="O26:Q26"/>
    <mergeCell ref="U26:W26"/>
    <mergeCell ref="A28:A31"/>
    <mergeCell ref="B28:B31"/>
    <mergeCell ref="C28:E28"/>
    <mergeCell ref="F28:H28"/>
    <mergeCell ref="I28:K28"/>
    <mergeCell ref="AK24:AK27"/>
    <mergeCell ref="AL24:AL27"/>
    <mergeCell ref="AS24:AS27"/>
    <mergeCell ref="C25:E25"/>
    <mergeCell ref="F25:H25"/>
    <mergeCell ref="I25:K25"/>
    <mergeCell ref="L25:N25"/>
    <mergeCell ref="O25:Q25"/>
    <mergeCell ref="U25:W25"/>
    <mergeCell ref="C26:E26"/>
    <mergeCell ref="AI24:AI27"/>
    <mergeCell ref="AJ24:AJ27"/>
    <mergeCell ref="X25:Z25"/>
    <mergeCell ref="AA25:AC25"/>
    <mergeCell ref="X26:Z26"/>
    <mergeCell ref="AA26:AC26"/>
    <mergeCell ref="R24:T27"/>
    <mergeCell ref="U24:W24"/>
    <mergeCell ref="X24:Z24"/>
    <mergeCell ref="AA24:AC24"/>
    <mergeCell ref="AG24:AG27"/>
    <mergeCell ref="AH24:AH27"/>
    <mergeCell ref="AD24:AD27"/>
    <mergeCell ref="AE24:AE27"/>
    <mergeCell ref="AF24:AF27"/>
    <mergeCell ref="U21:W21"/>
    <mergeCell ref="X21:Z21"/>
    <mergeCell ref="AA22:AC22"/>
    <mergeCell ref="A24:A27"/>
    <mergeCell ref="B24:B27"/>
    <mergeCell ref="C24:E24"/>
    <mergeCell ref="F24:H24"/>
    <mergeCell ref="I24:K24"/>
    <mergeCell ref="L24:N24"/>
    <mergeCell ref="O24:Q24"/>
    <mergeCell ref="A20:A23"/>
    <mergeCell ref="B20:B23"/>
    <mergeCell ref="C22:E22"/>
    <mergeCell ref="F22:H22"/>
    <mergeCell ref="I22:K22"/>
    <mergeCell ref="L22:N22"/>
    <mergeCell ref="AL20:AL23"/>
    <mergeCell ref="C21:E21"/>
    <mergeCell ref="F21:H21"/>
    <mergeCell ref="I21:K21"/>
    <mergeCell ref="L21:N21"/>
    <mergeCell ref="R21:T21"/>
    <mergeCell ref="O20:Q23"/>
    <mergeCell ref="R20:T20"/>
    <mergeCell ref="U20:W20"/>
    <mergeCell ref="X20:Z20"/>
    <mergeCell ref="AA20:AC20"/>
    <mergeCell ref="AG20:AG23"/>
    <mergeCell ref="AA21:AC21"/>
    <mergeCell ref="R22:T22"/>
    <mergeCell ref="U22:W22"/>
    <mergeCell ref="X22:Z22"/>
    <mergeCell ref="C20:E20"/>
    <mergeCell ref="F20:H20"/>
    <mergeCell ref="I20:K20"/>
    <mergeCell ref="L20:N20"/>
    <mergeCell ref="U18:W18"/>
    <mergeCell ref="AI16:AI19"/>
    <mergeCell ref="AA18:AC18"/>
    <mergeCell ref="AJ16:AJ19"/>
    <mergeCell ref="AH20:AH23"/>
    <mergeCell ref="AI20:AI23"/>
    <mergeCell ref="AJ20:AJ23"/>
    <mergeCell ref="AK20:AK23"/>
    <mergeCell ref="AK16:AK19"/>
    <mergeCell ref="AL16:AL19"/>
    <mergeCell ref="C17:E17"/>
    <mergeCell ref="F17:H17"/>
    <mergeCell ref="I17:K17"/>
    <mergeCell ref="O17:Q17"/>
    <mergeCell ref="R17:T17"/>
    <mergeCell ref="R16:T16"/>
    <mergeCell ref="U16:W16"/>
    <mergeCell ref="X16:Z16"/>
    <mergeCell ref="AA16:AC16"/>
    <mergeCell ref="AG16:AG19"/>
    <mergeCell ref="AH16:AH19"/>
    <mergeCell ref="U17:W17"/>
    <mergeCell ref="X17:Z17"/>
    <mergeCell ref="AA17:AC17"/>
    <mergeCell ref="X18:Z18"/>
    <mergeCell ref="AD16:AD19"/>
    <mergeCell ref="AE16:AE19"/>
    <mergeCell ref="AF16:AF19"/>
    <mergeCell ref="C18:E18"/>
    <mergeCell ref="F18:H18"/>
    <mergeCell ref="I18:K18"/>
    <mergeCell ref="O18:Q18"/>
    <mergeCell ref="R18:T18"/>
    <mergeCell ref="A16:A19"/>
    <mergeCell ref="B16:B19"/>
    <mergeCell ref="C16:E16"/>
    <mergeCell ref="F16:H16"/>
    <mergeCell ref="I16:K16"/>
    <mergeCell ref="L16:N19"/>
    <mergeCell ref="O16:Q16"/>
    <mergeCell ref="A12:A15"/>
    <mergeCell ref="B12:B15"/>
    <mergeCell ref="C14:E14"/>
    <mergeCell ref="F14:H14"/>
    <mergeCell ref="L14:N14"/>
    <mergeCell ref="X12:Z12"/>
    <mergeCell ref="AA12:AC12"/>
    <mergeCell ref="AG12:AG15"/>
    <mergeCell ref="AA13:AC13"/>
    <mergeCell ref="O14:Q14"/>
    <mergeCell ref="R14:T14"/>
    <mergeCell ref="U14:W14"/>
    <mergeCell ref="C12:E12"/>
    <mergeCell ref="F12:H12"/>
    <mergeCell ref="I12:K15"/>
    <mergeCell ref="L12:N12"/>
    <mergeCell ref="X13:Z13"/>
    <mergeCell ref="X14:Z14"/>
    <mergeCell ref="AA14:AC14"/>
    <mergeCell ref="C13:E13"/>
    <mergeCell ref="F13:H13"/>
    <mergeCell ref="L13:N13"/>
    <mergeCell ref="O13:Q13"/>
    <mergeCell ref="R13:T13"/>
    <mergeCell ref="U13:W13"/>
    <mergeCell ref="O12:Q12"/>
    <mergeCell ref="R12:T12"/>
    <mergeCell ref="U12:W12"/>
    <mergeCell ref="U9:W9"/>
    <mergeCell ref="X9:Z9"/>
    <mergeCell ref="U8:W8"/>
    <mergeCell ref="X8:Z8"/>
    <mergeCell ref="AA8:AC8"/>
    <mergeCell ref="AG8:AG11"/>
    <mergeCell ref="AH8:AH11"/>
    <mergeCell ref="AI8:AI11"/>
    <mergeCell ref="AA10:AC10"/>
    <mergeCell ref="AA9:AC9"/>
    <mergeCell ref="U4:W4"/>
    <mergeCell ref="X4:Z4"/>
    <mergeCell ref="X10:Z10"/>
    <mergeCell ref="X6:Z6"/>
    <mergeCell ref="AA6:AC6"/>
    <mergeCell ref="A8:A11"/>
    <mergeCell ref="B8:B11"/>
    <mergeCell ref="C8:E8"/>
    <mergeCell ref="F8:H11"/>
    <mergeCell ref="I8:K8"/>
    <mergeCell ref="L8:N8"/>
    <mergeCell ref="O8:Q8"/>
    <mergeCell ref="R8:T8"/>
    <mergeCell ref="C10:E10"/>
    <mergeCell ref="I10:K10"/>
    <mergeCell ref="L10:N10"/>
    <mergeCell ref="O10:Q10"/>
    <mergeCell ref="R10:T10"/>
    <mergeCell ref="U10:W10"/>
    <mergeCell ref="C9:E9"/>
    <mergeCell ref="I9:K9"/>
    <mergeCell ref="L9:N9"/>
    <mergeCell ref="O9:Q9"/>
    <mergeCell ref="R9:T9"/>
    <mergeCell ref="AA4:AC4"/>
    <mergeCell ref="AG4:AG7"/>
    <mergeCell ref="AA5:AC5"/>
    <mergeCell ref="O6:Q6"/>
    <mergeCell ref="R6:T6"/>
    <mergeCell ref="U6:W6"/>
    <mergeCell ref="A4:A7"/>
    <mergeCell ref="B4:B7"/>
    <mergeCell ref="C4:E7"/>
    <mergeCell ref="F4:H4"/>
    <mergeCell ref="I4:K4"/>
    <mergeCell ref="L4:N4"/>
    <mergeCell ref="F6:H6"/>
    <mergeCell ref="I6:K6"/>
    <mergeCell ref="L6:N6"/>
    <mergeCell ref="F5:H5"/>
    <mergeCell ref="I5:K5"/>
    <mergeCell ref="L5:N5"/>
    <mergeCell ref="O5:Q5"/>
    <mergeCell ref="R5:T5"/>
    <mergeCell ref="U5:W5"/>
    <mergeCell ref="X5:Z5"/>
    <mergeCell ref="O4:Q4"/>
    <mergeCell ref="R4:T4"/>
    <mergeCell ref="AH1:AJ1"/>
    <mergeCell ref="C3:E3"/>
    <mergeCell ref="F3:H3"/>
    <mergeCell ref="I3:K3"/>
    <mergeCell ref="L3:N3"/>
    <mergeCell ref="O3:Q3"/>
    <mergeCell ref="R3:T3"/>
    <mergeCell ref="U3:W3"/>
    <mergeCell ref="X3:Z3"/>
    <mergeCell ref="AA3:AC3"/>
    <mergeCell ref="AD1:AE1"/>
    <mergeCell ref="D1:F1"/>
    <mergeCell ref="G1:S1"/>
    <mergeCell ref="T1:U1"/>
    <mergeCell ref="V1:Z1"/>
    <mergeCell ref="AA1:AB1"/>
    <mergeCell ref="AD4:AD7"/>
    <mergeCell ref="AE4:AE7"/>
    <mergeCell ref="AF4:AF7"/>
    <mergeCell ref="AS4:AS7"/>
    <mergeCell ref="AD8:AD11"/>
    <mergeCell ref="AE8:AE11"/>
    <mergeCell ref="AF8:AF11"/>
    <mergeCell ref="AS8:AS11"/>
    <mergeCell ref="AH4:AH7"/>
    <mergeCell ref="AI4:AI7"/>
    <mergeCell ref="AJ4:AJ7"/>
    <mergeCell ref="AK4:AK7"/>
    <mergeCell ref="AL4:AL7"/>
    <mergeCell ref="AJ8:AJ11"/>
    <mergeCell ref="AK8:AK11"/>
    <mergeCell ref="AL8:AL11"/>
    <mergeCell ref="AS16:AS19"/>
    <mergeCell ref="AD20:AD23"/>
    <mergeCell ref="AE20:AE23"/>
    <mergeCell ref="AF20:AF23"/>
    <mergeCell ref="AS20:AS23"/>
    <mergeCell ref="AH12:AH15"/>
    <mergeCell ref="AS36:AS39"/>
    <mergeCell ref="AD28:AD31"/>
    <mergeCell ref="AE28:AE31"/>
    <mergeCell ref="AF28:AF31"/>
    <mergeCell ref="AS28:AS31"/>
    <mergeCell ref="AD32:AD35"/>
    <mergeCell ref="AE32:AE35"/>
    <mergeCell ref="AF32:AF35"/>
    <mergeCell ref="AS32:AS35"/>
    <mergeCell ref="AH28:AH31"/>
    <mergeCell ref="AD12:AD15"/>
    <mergeCell ref="AE12:AE15"/>
    <mergeCell ref="AF12:AF15"/>
    <mergeCell ref="AS12:AS15"/>
    <mergeCell ref="AI12:AI15"/>
    <mergeCell ref="AJ12:AJ15"/>
    <mergeCell ref="AK12:AK15"/>
    <mergeCell ref="AL12:AL15"/>
  </mergeCells>
  <phoneticPr fontId="1"/>
  <conditionalFormatting sqref="AA3 X3 U3 R3 O3 L3 I3 C3 F3">
    <cfRule type="cellIs" dxfId="5856" priority="2278" stopIfTrue="1" operator="equal">
      <formula>0</formula>
    </cfRule>
  </conditionalFormatting>
  <conditionalFormatting sqref="AA41">
    <cfRule type="cellIs" dxfId="5846" priority="2266" stopIfTrue="1" operator="equal">
      <formula>0</formula>
    </cfRule>
  </conditionalFormatting>
  <conditionalFormatting sqref="C40 U40 R40 O40 L40 I40 F40">
    <cfRule type="cellIs" dxfId="5845" priority="2268" stopIfTrue="1" operator="equal">
      <formula>0</formula>
    </cfRule>
  </conditionalFormatting>
  <conditionalFormatting sqref="F41 I41 L41 O41 R41 U41 X41 C41">
    <cfRule type="cellIs" dxfId="5844" priority="2267" stopIfTrue="1" operator="equal">
      <formula>0</formula>
    </cfRule>
  </conditionalFormatting>
  <conditionalFormatting sqref="AD30 AD8 AD16 AD28 AD6 AD10 AD18 AD3:AD4">
    <cfRule type="cellIs" dxfId="5843" priority="2265" stopIfTrue="1" operator="equal">
      <formula>0</formula>
    </cfRule>
  </conditionalFormatting>
  <conditionalFormatting sqref="AD5">
    <cfRule type="cellIs" dxfId="5842" priority="2264" stopIfTrue="1" operator="equal">
      <formula>0</formula>
    </cfRule>
  </conditionalFormatting>
  <conditionalFormatting sqref="AD9">
    <cfRule type="cellIs" dxfId="5841" priority="2263" stopIfTrue="1" operator="equal">
      <formula>0</formula>
    </cfRule>
  </conditionalFormatting>
  <conditionalFormatting sqref="AD17">
    <cfRule type="cellIs" dxfId="5840" priority="2262" stopIfTrue="1" operator="equal">
      <formula>0</formula>
    </cfRule>
  </conditionalFormatting>
  <conditionalFormatting sqref="AD29">
    <cfRule type="cellIs" dxfId="5839" priority="2261" stopIfTrue="1" operator="equal">
      <formula>0</formula>
    </cfRule>
  </conditionalFormatting>
  <conditionalFormatting sqref="AD40 AD42">
    <cfRule type="cellIs" dxfId="5838" priority="2260" stopIfTrue="1" operator="equal">
      <formula>0</formula>
    </cfRule>
  </conditionalFormatting>
  <conditionalFormatting sqref="AD41">
    <cfRule type="cellIs" dxfId="5837" priority="2259" stopIfTrue="1" operator="equal">
      <formula>0</formula>
    </cfRule>
  </conditionalFormatting>
  <conditionalFormatting sqref="C42">
    <cfRule type="cellIs" dxfId="5836" priority="2258" stopIfTrue="1" operator="equal">
      <formula>0</formula>
    </cfRule>
  </conditionalFormatting>
  <conditionalFormatting sqref="U42">
    <cfRule type="cellIs" dxfId="5835" priority="2257" stopIfTrue="1" operator="equal">
      <formula>0</formula>
    </cfRule>
  </conditionalFormatting>
  <conditionalFormatting sqref="X42">
    <cfRule type="cellIs" dxfId="5834" priority="2256" stopIfTrue="1" operator="equal">
      <formula>0</formula>
    </cfRule>
  </conditionalFormatting>
  <conditionalFormatting sqref="R42">
    <cfRule type="cellIs" dxfId="5832" priority="2254" stopIfTrue="1" operator="equal">
      <formula>0</formula>
    </cfRule>
  </conditionalFormatting>
  <conditionalFormatting sqref="AD36 AD38">
    <cfRule type="cellIs" dxfId="5820" priority="2241" stopIfTrue="1" operator="equal">
      <formula>0</formula>
    </cfRule>
  </conditionalFormatting>
  <conditionalFormatting sqref="AD37">
    <cfRule type="cellIs" dxfId="5819" priority="2240" stopIfTrue="1" operator="equal">
      <formula>0</formula>
    </cfRule>
  </conditionalFormatting>
  <conditionalFormatting sqref="AA40">
    <cfRule type="cellIs" dxfId="5818" priority="2239" stopIfTrue="1" operator="equal">
      <formula>0</formula>
    </cfRule>
  </conditionalFormatting>
  <conditionalFormatting sqref="X40">
    <cfRule type="cellIs" dxfId="5817" priority="2238" stopIfTrue="1" operator="equal">
      <formula>0</formula>
    </cfRule>
  </conditionalFormatting>
  <conditionalFormatting sqref="AA42">
    <cfRule type="cellIs" dxfId="5816" priority="2237" stopIfTrue="1" operator="equal">
      <formula>0</formula>
    </cfRule>
  </conditionalFormatting>
  <conditionalFormatting sqref="F42">
    <cfRule type="cellIs" dxfId="5811" priority="2229" stopIfTrue="1" operator="equal">
      <formula>0</formula>
    </cfRule>
  </conditionalFormatting>
  <conditionalFormatting sqref="AD12 AD14">
    <cfRule type="cellIs" dxfId="5797" priority="2220" stopIfTrue="1" operator="equal">
      <formula>0</formula>
    </cfRule>
  </conditionalFormatting>
  <conditionalFormatting sqref="AD13">
    <cfRule type="cellIs" dxfId="5796" priority="2219" stopIfTrue="1" operator="equal">
      <formula>0</formula>
    </cfRule>
  </conditionalFormatting>
  <conditionalFormatting sqref="O42">
    <cfRule type="cellIs" dxfId="5793" priority="2214" stopIfTrue="1" operator="equal">
      <formula>0</formula>
    </cfRule>
  </conditionalFormatting>
  <conditionalFormatting sqref="AD32 AD34">
    <cfRule type="cellIs" dxfId="5791" priority="2200" stopIfTrue="1" operator="equal">
      <formula>0</formula>
    </cfRule>
  </conditionalFormatting>
  <conditionalFormatting sqref="AD21">
    <cfRule type="cellIs" dxfId="5790" priority="2212" stopIfTrue="1" operator="equal">
      <formula>0</formula>
    </cfRule>
  </conditionalFormatting>
  <conditionalFormatting sqref="AD20 AD22">
    <cfRule type="cellIs" dxfId="5789" priority="2213" stopIfTrue="1" operator="equal">
      <formula>0</formula>
    </cfRule>
  </conditionalFormatting>
  <conditionalFormatting sqref="AD24 AD26">
    <cfRule type="cellIs" dxfId="5785" priority="2207" stopIfTrue="1" operator="equal">
      <formula>0</formula>
    </cfRule>
  </conditionalFormatting>
  <conditionalFormatting sqref="AD25">
    <cfRule type="cellIs" dxfId="5784" priority="2206" stopIfTrue="1" operator="equal">
      <formula>0</formula>
    </cfRule>
  </conditionalFormatting>
  <conditionalFormatting sqref="L42">
    <cfRule type="cellIs" dxfId="5783" priority="2205" stopIfTrue="1" operator="equal">
      <formula>0</formula>
    </cfRule>
  </conditionalFormatting>
  <conditionalFormatting sqref="AD33">
    <cfRule type="cellIs" dxfId="5779" priority="2199" stopIfTrue="1" operator="equal">
      <formula>0</formula>
    </cfRule>
  </conditionalFormatting>
  <conditionalFormatting sqref="I42">
    <cfRule type="cellIs" dxfId="5776" priority="2196" stopIfTrue="1" operator="equal">
      <formula>0</formula>
    </cfRule>
  </conditionalFormatting>
  <conditionalFormatting sqref="C3:AF3 AD4 AD8 AD40 C40 AA40 X40 U40 R40 O40 L40 I40 F40 AD6 AD10 F42 I42 L42 O42 R42 U42 X42 AA42 C42">
    <cfRule type="cellIs" dxfId="5753" priority="2173" stopIfTrue="1" operator="equal">
      <formula>0</formula>
    </cfRule>
  </conditionalFormatting>
  <conditionalFormatting sqref="AD20 AD22">
    <cfRule type="cellIs" dxfId="5752" priority="2172" stopIfTrue="1" operator="equal">
      <formula>0</formula>
    </cfRule>
  </conditionalFormatting>
  <conditionalFormatting sqref="AD32 AD34">
    <cfRule type="cellIs" dxfId="5751" priority="2171" stopIfTrue="1" operator="equal">
      <formula>0</formula>
    </cfRule>
  </conditionalFormatting>
  <conditionalFormatting sqref="AD16 AD18">
    <cfRule type="cellIs" dxfId="5750" priority="2170" stopIfTrue="1" operator="equal">
      <formula>0</formula>
    </cfRule>
  </conditionalFormatting>
  <conditionalFormatting sqref="AD28 AD30">
    <cfRule type="cellIs" dxfId="5749" priority="2169" stopIfTrue="1" operator="equal">
      <formula>0</formula>
    </cfRule>
  </conditionalFormatting>
  <conditionalFormatting sqref="AD12 AD14">
    <cfRule type="cellIs" dxfId="5748" priority="2168" stopIfTrue="1" operator="equal">
      <formula>0</formula>
    </cfRule>
  </conditionalFormatting>
  <conditionalFormatting sqref="AD24 AD26">
    <cfRule type="cellIs" dxfId="5747" priority="2167" stopIfTrue="1" operator="equal">
      <formula>0</formula>
    </cfRule>
  </conditionalFormatting>
  <conditionalFormatting sqref="AD36 AD38">
    <cfRule type="cellIs" dxfId="5746" priority="2166" stopIfTrue="1" operator="equal">
      <formula>0</formula>
    </cfRule>
  </conditionalFormatting>
  <conditionalFormatting sqref="AD5">
    <cfRule type="cellIs" dxfId="5745" priority="2165" stopIfTrue="1" operator="equal">
      <formula>0</formula>
    </cfRule>
  </conditionalFormatting>
  <conditionalFormatting sqref="AD9">
    <cfRule type="cellIs" dxfId="5744" priority="2164" stopIfTrue="1" operator="equal">
      <formula>0</formula>
    </cfRule>
  </conditionalFormatting>
  <conditionalFormatting sqref="AD13">
    <cfRule type="cellIs" dxfId="5742" priority="2162" stopIfTrue="1" operator="equal">
      <formula>0</formula>
    </cfRule>
  </conditionalFormatting>
  <conditionalFormatting sqref="AD17">
    <cfRule type="cellIs" dxfId="5740" priority="2160" stopIfTrue="1" operator="equal">
      <formula>0</formula>
    </cfRule>
  </conditionalFormatting>
  <conditionalFormatting sqref="AD21">
    <cfRule type="cellIs" dxfId="5738" priority="2158" stopIfTrue="1" operator="equal">
      <formula>0</formula>
    </cfRule>
  </conditionalFormatting>
  <conditionalFormatting sqref="AD25">
    <cfRule type="cellIs" dxfId="5736" priority="2156" stopIfTrue="1" operator="equal">
      <formula>0</formula>
    </cfRule>
  </conditionalFormatting>
  <conditionalFormatting sqref="AD29">
    <cfRule type="cellIs" dxfId="5734" priority="2154" stopIfTrue="1" operator="equal">
      <formula>0</formula>
    </cfRule>
  </conditionalFormatting>
  <conditionalFormatting sqref="AD33">
    <cfRule type="cellIs" dxfId="5732" priority="2152" stopIfTrue="1" operator="equal">
      <formula>0</formula>
    </cfRule>
  </conditionalFormatting>
  <conditionalFormatting sqref="AD37">
    <cfRule type="cellIs" dxfId="5730" priority="2150" stopIfTrue="1" operator="equal">
      <formula>0</formula>
    </cfRule>
  </conditionalFormatting>
  <conditionalFormatting sqref="F41 I41 L41 O41 R41 U41 X41 AA41 C41">
    <cfRule type="cellIs" dxfId="5729" priority="2149" stopIfTrue="1" operator="equal">
      <formula>0</formula>
    </cfRule>
  </conditionalFormatting>
  <conditionalFormatting sqref="AD4 AD8 AD40 C40 AA40 X40 U40 R40 O40 L40 I40 F40 AD6 AD10 F42 I42 L42 O42 R42 U42 X42 AA42 C42">
    <cfRule type="cellIs" dxfId="5728" priority="2148" stopIfTrue="1" operator="equal">
      <formula>0</formula>
    </cfRule>
  </conditionalFormatting>
  <conditionalFormatting sqref="AD20 AD22">
    <cfRule type="cellIs" dxfId="5727" priority="2147" stopIfTrue="1" operator="equal">
      <formula>0</formula>
    </cfRule>
  </conditionalFormatting>
  <conditionalFormatting sqref="AD32 AD34">
    <cfRule type="cellIs" dxfId="5726" priority="2146" stopIfTrue="1" operator="equal">
      <formula>0</formula>
    </cfRule>
  </conditionalFormatting>
  <conditionalFormatting sqref="AD16 AD18">
    <cfRule type="cellIs" dxfId="5725" priority="2145" stopIfTrue="1" operator="equal">
      <formula>0</formula>
    </cfRule>
  </conditionalFormatting>
  <conditionalFormatting sqref="AD28 AD30">
    <cfRule type="cellIs" dxfId="5724" priority="2144" stopIfTrue="1" operator="equal">
      <formula>0</formula>
    </cfRule>
  </conditionalFormatting>
  <conditionalFormatting sqref="AD12 AD14">
    <cfRule type="cellIs" dxfId="5723" priority="2143" stopIfTrue="1" operator="equal">
      <formula>0</formula>
    </cfRule>
  </conditionalFormatting>
  <conditionalFormatting sqref="AD24 AD26">
    <cfRule type="cellIs" dxfId="5722" priority="2142" stopIfTrue="1" operator="equal">
      <formula>0</formula>
    </cfRule>
  </conditionalFormatting>
  <conditionalFormatting sqref="AD36 AD38">
    <cfRule type="cellIs" dxfId="5721" priority="2141" stopIfTrue="1" operator="equal">
      <formula>0</formula>
    </cfRule>
  </conditionalFormatting>
  <conditionalFormatting sqref="AD5">
    <cfRule type="cellIs" dxfId="5720" priority="2140" stopIfTrue="1" operator="equal">
      <formula>0</formula>
    </cfRule>
  </conditionalFormatting>
  <conditionalFormatting sqref="AD9">
    <cfRule type="cellIs" dxfId="5719" priority="2139" stopIfTrue="1" operator="equal">
      <formula>0</formula>
    </cfRule>
  </conditionalFormatting>
  <conditionalFormatting sqref="AD13">
    <cfRule type="cellIs" dxfId="5717" priority="2137" stopIfTrue="1" operator="equal">
      <formula>0</formula>
    </cfRule>
  </conditionalFormatting>
  <conditionalFormatting sqref="AD17">
    <cfRule type="cellIs" dxfId="5715" priority="2135" stopIfTrue="1" operator="equal">
      <formula>0</formula>
    </cfRule>
  </conditionalFormatting>
  <conditionalFormatting sqref="AD21">
    <cfRule type="cellIs" dxfId="5713" priority="2133" stopIfTrue="1" operator="equal">
      <formula>0</formula>
    </cfRule>
  </conditionalFormatting>
  <conditionalFormatting sqref="AD25">
    <cfRule type="cellIs" dxfId="5711" priority="2131" stopIfTrue="1" operator="equal">
      <formula>0</formula>
    </cfRule>
  </conditionalFormatting>
  <conditionalFormatting sqref="AD29">
    <cfRule type="cellIs" dxfId="5709" priority="2129" stopIfTrue="1" operator="equal">
      <formula>0</formula>
    </cfRule>
  </conditionalFormatting>
  <conditionalFormatting sqref="AD33">
    <cfRule type="cellIs" dxfId="5707" priority="2127" stopIfTrue="1" operator="equal">
      <formula>0</formula>
    </cfRule>
  </conditionalFormatting>
  <conditionalFormatting sqref="AD37">
    <cfRule type="cellIs" dxfId="5705" priority="2125" stopIfTrue="1" operator="equal">
      <formula>0</formula>
    </cfRule>
  </conditionalFormatting>
  <conditionalFormatting sqref="F41 I41 L41 O41 R41 U41 X41 AA41 C41">
    <cfRule type="cellIs" dxfId="5704" priority="2124" stopIfTrue="1" operator="equal">
      <formula>0</formula>
    </cfRule>
  </conditionalFormatting>
  <conditionalFormatting sqref="AD4 AD8 AD40 C40 AA40 X40 U40 R40 O40 L40 I40 F40 AD6 AD10 F42 I42 L42 O42 R42 U42 X42 AA42 C42">
    <cfRule type="cellIs" dxfId="5703" priority="2123" stopIfTrue="1" operator="equal">
      <formula>0</formula>
    </cfRule>
  </conditionalFormatting>
  <conditionalFormatting sqref="AD20 AD22">
    <cfRule type="cellIs" dxfId="5702" priority="2122" stopIfTrue="1" operator="equal">
      <formula>0</formula>
    </cfRule>
  </conditionalFormatting>
  <conditionalFormatting sqref="AD32 AD34">
    <cfRule type="cellIs" dxfId="5701" priority="2121" stopIfTrue="1" operator="equal">
      <formula>0</formula>
    </cfRule>
  </conditionalFormatting>
  <conditionalFormatting sqref="AD16 AD18">
    <cfRule type="cellIs" dxfId="5700" priority="2120" stopIfTrue="1" operator="equal">
      <formula>0</formula>
    </cfRule>
  </conditionalFormatting>
  <conditionalFormatting sqref="AD28 AD30">
    <cfRule type="cellIs" dxfId="5699" priority="2119" stopIfTrue="1" operator="equal">
      <formula>0</formula>
    </cfRule>
  </conditionalFormatting>
  <conditionalFormatting sqref="AD12 AD14">
    <cfRule type="cellIs" dxfId="5698" priority="2118" stopIfTrue="1" operator="equal">
      <formula>0</formula>
    </cfRule>
  </conditionalFormatting>
  <conditionalFormatting sqref="AD24 AD26">
    <cfRule type="cellIs" dxfId="5697" priority="2117" stopIfTrue="1" operator="equal">
      <formula>0</formula>
    </cfRule>
  </conditionalFormatting>
  <conditionalFormatting sqref="AD36 AD38">
    <cfRule type="cellIs" dxfId="5696" priority="2116" stopIfTrue="1" operator="equal">
      <formula>0</formula>
    </cfRule>
  </conditionalFormatting>
  <conditionalFormatting sqref="AD5">
    <cfRule type="cellIs" dxfId="5695" priority="2115" stopIfTrue="1" operator="equal">
      <formula>0</formula>
    </cfRule>
  </conditionalFormatting>
  <conditionalFormatting sqref="AD9">
    <cfRule type="cellIs" dxfId="5694" priority="2114" stopIfTrue="1" operator="equal">
      <formula>0</formula>
    </cfRule>
  </conditionalFormatting>
  <conditionalFormatting sqref="AD13">
    <cfRule type="cellIs" dxfId="5692" priority="2112" stopIfTrue="1" operator="equal">
      <formula>0</formula>
    </cfRule>
  </conditionalFormatting>
  <conditionalFormatting sqref="AD17">
    <cfRule type="cellIs" dxfId="5690" priority="2110" stopIfTrue="1" operator="equal">
      <formula>0</formula>
    </cfRule>
  </conditionalFormatting>
  <conditionalFormatting sqref="AD21">
    <cfRule type="cellIs" dxfId="5688" priority="2108" stopIfTrue="1" operator="equal">
      <formula>0</formula>
    </cfRule>
  </conditionalFormatting>
  <conditionalFormatting sqref="AD25">
    <cfRule type="cellIs" dxfId="5686" priority="2106" stopIfTrue="1" operator="equal">
      <formula>0</formula>
    </cfRule>
  </conditionalFormatting>
  <conditionalFormatting sqref="AD29">
    <cfRule type="cellIs" dxfId="5684" priority="2104" stopIfTrue="1" operator="equal">
      <formula>0</formula>
    </cfRule>
  </conditionalFormatting>
  <conditionalFormatting sqref="AD33">
    <cfRule type="cellIs" dxfId="5682" priority="2102" stopIfTrue="1" operator="equal">
      <formula>0</formula>
    </cfRule>
  </conditionalFormatting>
  <conditionalFormatting sqref="AD37">
    <cfRule type="cellIs" dxfId="5680" priority="2100" stopIfTrue="1" operator="equal">
      <formula>0</formula>
    </cfRule>
  </conditionalFormatting>
  <conditionalFormatting sqref="F41 I41 L41 O41 R41 U41 X41 AA41 C41">
    <cfRule type="cellIs" dxfId="5679" priority="2099" stopIfTrue="1" operator="equal">
      <formula>0</formula>
    </cfRule>
  </conditionalFormatting>
  <conditionalFormatting sqref="C3:AF3 AD4 AD8 C40 AA40 X40 U40 R40 O40 L40 I40 F40 AD6 AD10 F42 I42 L42 O42 R42 U42 X42 AA42 C42 AD40">
    <cfRule type="cellIs" dxfId="5678" priority="2098" stopIfTrue="1" operator="equal">
      <formula>0</formula>
    </cfRule>
  </conditionalFormatting>
  <conditionalFormatting sqref="AD20 AD22">
    <cfRule type="cellIs" dxfId="5677" priority="2097" stopIfTrue="1" operator="equal">
      <formula>0</formula>
    </cfRule>
  </conditionalFormatting>
  <conditionalFormatting sqref="AD32 AD34">
    <cfRule type="cellIs" dxfId="5676" priority="2096" stopIfTrue="1" operator="equal">
      <formula>0</formula>
    </cfRule>
  </conditionalFormatting>
  <conditionalFormatting sqref="AD16 AD18">
    <cfRule type="cellIs" dxfId="5675" priority="2095" stopIfTrue="1" operator="equal">
      <formula>0</formula>
    </cfRule>
  </conditionalFormatting>
  <conditionalFormatting sqref="AD28 AD30">
    <cfRule type="cellIs" dxfId="5674" priority="2094" stopIfTrue="1" operator="equal">
      <formula>0</formula>
    </cfRule>
  </conditionalFormatting>
  <conditionalFormatting sqref="AD12 AD14">
    <cfRule type="cellIs" dxfId="5673" priority="2093" stopIfTrue="1" operator="equal">
      <formula>0</formula>
    </cfRule>
  </conditionalFormatting>
  <conditionalFormatting sqref="AD24 AD26">
    <cfRule type="cellIs" dxfId="5672" priority="2092" stopIfTrue="1" operator="equal">
      <formula>0</formula>
    </cfRule>
  </conditionalFormatting>
  <conditionalFormatting sqref="AD36 AD38">
    <cfRule type="cellIs" dxfId="5671" priority="2091" stopIfTrue="1" operator="equal">
      <formula>0</formula>
    </cfRule>
  </conditionalFormatting>
  <conditionalFormatting sqref="AD5">
    <cfRule type="cellIs" dxfId="5670" priority="2090" stopIfTrue="1" operator="equal">
      <formula>0</formula>
    </cfRule>
  </conditionalFormatting>
  <conditionalFormatting sqref="AD9">
    <cfRule type="cellIs" dxfId="5669" priority="2089" stopIfTrue="1" operator="equal">
      <formula>0</formula>
    </cfRule>
  </conditionalFormatting>
  <conditionalFormatting sqref="AD13">
    <cfRule type="cellIs" dxfId="5667" priority="2087" stopIfTrue="1" operator="equal">
      <formula>0</formula>
    </cfRule>
  </conditionalFormatting>
  <conditionalFormatting sqref="AD17">
    <cfRule type="cellIs" dxfId="5665" priority="2085" stopIfTrue="1" operator="equal">
      <formula>0</formula>
    </cfRule>
  </conditionalFormatting>
  <conditionalFormatting sqref="AD21">
    <cfRule type="cellIs" dxfId="5663" priority="2083" stopIfTrue="1" operator="equal">
      <formula>0</formula>
    </cfRule>
  </conditionalFormatting>
  <conditionalFormatting sqref="AD25">
    <cfRule type="cellIs" dxfId="5661" priority="2081" stopIfTrue="1" operator="equal">
      <formula>0</formula>
    </cfRule>
  </conditionalFormatting>
  <conditionalFormatting sqref="AD29">
    <cfRule type="cellIs" dxfId="5659" priority="2079" stopIfTrue="1" operator="equal">
      <formula>0</formula>
    </cfRule>
  </conditionalFormatting>
  <conditionalFormatting sqref="AD33">
    <cfRule type="cellIs" dxfId="5657" priority="2077" stopIfTrue="1" operator="equal">
      <formula>0</formula>
    </cfRule>
  </conditionalFormatting>
  <conditionalFormatting sqref="AD37">
    <cfRule type="cellIs" dxfId="5655" priority="2075" stopIfTrue="1" operator="equal">
      <formula>0</formula>
    </cfRule>
  </conditionalFormatting>
  <conditionalFormatting sqref="F41 I41 L41 O41 R41 U41 X41 AA41 C41">
    <cfRule type="cellIs" dxfId="5654" priority="2074" stopIfTrue="1" operator="equal">
      <formula>0</formula>
    </cfRule>
  </conditionalFormatting>
  <conditionalFormatting sqref="AA41">
    <cfRule type="cellIs" dxfId="5643" priority="2063" stopIfTrue="1" operator="equal">
      <formula>0</formula>
    </cfRule>
  </conditionalFormatting>
  <conditionalFormatting sqref="C40 U40 R40 O40 L40 I40 F40 I42">
    <cfRule type="cellIs" dxfId="5642" priority="2062" stopIfTrue="1" operator="equal">
      <formula>0</formula>
    </cfRule>
  </conditionalFormatting>
  <conditionalFormatting sqref="F41 I41 L41 O41 R41 U41 X41 C41">
    <cfRule type="cellIs" dxfId="5641" priority="2061" stopIfTrue="1" operator="equal">
      <formula>0</formula>
    </cfRule>
  </conditionalFormatting>
  <conditionalFormatting sqref="AD4 AD8 AD16 AD28 AD6 AD10 AD18 AD30">
    <cfRule type="cellIs" dxfId="5640" priority="2060" stopIfTrue="1" operator="equal">
      <formula>0</formula>
    </cfRule>
  </conditionalFormatting>
  <conditionalFormatting sqref="AD5">
    <cfRule type="cellIs" dxfId="5639" priority="2059" stopIfTrue="1" operator="equal">
      <formula>0</formula>
    </cfRule>
  </conditionalFormatting>
  <conditionalFormatting sqref="AD9">
    <cfRule type="cellIs" dxfId="5638" priority="2058" stopIfTrue="1" operator="equal">
      <formula>0</formula>
    </cfRule>
  </conditionalFormatting>
  <conditionalFormatting sqref="AD17">
    <cfRule type="cellIs" dxfId="5637" priority="2057" stopIfTrue="1" operator="equal">
      <formula>0</formula>
    </cfRule>
  </conditionalFormatting>
  <conditionalFormatting sqref="AD29">
    <cfRule type="cellIs" dxfId="5636" priority="2056" stopIfTrue="1" operator="equal">
      <formula>0</formula>
    </cfRule>
  </conditionalFormatting>
  <conditionalFormatting sqref="AD40">
    <cfRule type="cellIs" dxfId="5635" priority="2055" stopIfTrue="1" operator="equal">
      <formula>0</formula>
    </cfRule>
  </conditionalFormatting>
  <conditionalFormatting sqref="C42">
    <cfRule type="cellIs" dxfId="5634" priority="2054" stopIfTrue="1" operator="equal">
      <formula>0</formula>
    </cfRule>
  </conditionalFormatting>
  <conditionalFormatting sqref="U42">
    <cfRule type="cellIs" dxfId="5633" priority="2053" stopIfTrue="1" operator="equal">
      <formula>0</formula>
    </cfRule>
  </conditionalFormatting>
  <conditionalFormatting sqref="X42">
    <cfRule type="cellIs" dxfId="5632" priority="2052" stopIfTrue="1" operator="equal">
      <formula>0</formula>
    </cfRule>
  </conditionalFormatting>
  <conditionalFormatting sqref="R42">
    <cfRule type="cellIs" dxfId="5630" priority="2050" stopIfTrue="1" operator="equal">
      <formula>0</formula>
    </cfRule>
  </conditionalFormatting>
  <conditionalFormatting sqref="AD36 AD38">
    <cfRule type="cellIs" dxfId="5618" priority="2037" stopIfTrue="1" operator="equal">
      <formula>0</formula>
    </cfRule>
  </conditionalFormatting>
  <conditionalFormatting sqref="AD37">
    <cfRule type="cellIs" dxfId="5617" priority="2036" stopIfTrue="1" operator="equal">
      <formula>0</formula>
    </cfRule>
  </conditionalFormatting>
  <conditionalFormatting sqref="AA40">
    <cfRule type="cellIs" dxfId="5616" priority="2035" stopIfTrue="1" operator="equal">
      <formula>0</formula>
    </cfRule>
  </conditionalFormatting>
  <conditionalFormatting sqref="X40">
    <cfRule type="cellIs" dxfId="5615" priority="2034" stopIfTrue="1" operator="equal">
      <formula>0</formula>
    </cfRule>
  </conditionalFormatting>
  <conditionalFormatting sqref="AA42">
    <cfRule type="cellIs" dxfId="5614" priority="2033" stopIfTrue="1" operator="equal">
      <formula>0</formula>
    </cfRule>
  </conditionalFormatting>
  <conditionalFormatting sqref="F42">
    <cfRule type="cellIs" dxfId="5609" priority="2028" stopIfTrue="1" operator="equal">
      <formula>0</formula>
    </cfRule>
  </conditionalFormatting>
  <conditionalFormatting sqref="AD12 AD14">
    <cfRule type="cellIs" dxfId="5591" priority="2010" stopIfTrue="1" operator="equal">
      <formula>0</formula>
    </cfRule>
  </conditionalFormatting>
  <conditionalFormatting sqref="AD13">
    <cfRule type="cellIs" dxfId="5590" priority="2009" stopIfTrue="1" operator="equal">
      <formula>0</formula>
    </cfRule>
  </conditionalFormatting>
  <conditionalFormatting sqref="O42">
    <cfRule type="cellIs" dxfId="5585" priority="2004" stopIfTrue="1" operator="equal">
      <formula>0</formula>
    </cfRule>
  </conditionalFormatting>
  <conditionalFormatting sqref="AD21">
    <cfRule type="cellIs" dxfId="5582" priority="2001" stopIfTrue="1" operator="equal">
      <formula>0</formula>
    </cfRule>
  </conditionalFormatting>
  <conditionalFormatting sqref="AD20 AD22">
    <cfRule type="cellIs" dxfId="5581" priority="2000" stopIfTrue="1" operator="equal">
      <formula>0</formula>
    </cfRule>
  </conditionalFormatting>
  <conditionalFormatting sqref="AD24 AD26">
    <cfRule type="cellIs" dxfId="5577" priority="1995" stopIfTrue="1" operator="equal">
      <formula>0</formula>
    </cfRule>
  </conditionalFormatting>
  <conditionalFormatting sqref="AD25">
    <cfRule type="cellIs" dxfId="5576" priority="1994" stopIfTrue="1" operator="equal">
      <formula>0</formula>
    </cfRule>
  </conditionalFormatting>
  <conditionalFormatting sqref="L42">
    <cfRule type="cellIs" dxfId="5575" priority="1993" stopIfTrue="1" operator="equal">
      <formula>0</formula>
    </cfRule>
  </conditionalFormatting>
  <conditionalFormatting sqref="AD32 AD34">
    <cfRule type="cellIs" dxfId="5570" priority="1988" stopIfTrue="1" operator="equal">
      <formula>0</formula>
    </cfRule>
  </conditionalFormatting>
  <conditionalFormatting sqref="AD33">
    <cfRule type="cellIs" dxfId="5569" priority="1987" stopIfTrue="1" operator="equal">
      <formula>0</formula>
    </cfRule>
  </conditionalFormatting>
  <conditionalFormatting sqref="AD40">
    <cfRule type="cellIs" dxfId="5568" priority="1986" stopIfTrue="1" operator="equal">
      <formula>0</formula>
    </cfRule>
  </conditionalFormatting>
  <conditionalFormatting sqref="AA41">
    <cfRule type="cellIs" dxfId="5557" priority="1975" stopIfTrue="1" operator="equal">
      <formula>0</formula>
    </cfRule>
  </conditionalFormatting>
  <conditionalFormatting sqref="C40 U40 R40 O40 L40 I40 F40">
    <cfRule type="cellIs" dxfId="5556" priority="1974" stopIfTrue="1" operator="equal">
      <formula>0</formula>
    </cfRule>
  </conditionalFormatting>
  <conditionalFormatting sqref="F41 I41 L41 O41 R41 U41 X41 C41">
    <cfRule type="cellIs" dxfId="5555" priority="1973" stopIfTrue="1" operator="equal">
      <formula>0</formula>
    </cfRule>
  </conditionalFormatting>
  <conditionalFormatting sqref="AD4 AD8 AD16 AD28 AD6 AD10 AD18 AD30">
    <cfRule type="cellIs" dxfId="5554" priority="1972" stopIfTrue="1" operator="equal">
      <formula>0</formula>
    </cfRule>
  </conditionalFormatting>
  <conditionalFormatting sqref="AD5">
    <cfRule type="cellIs" dxfId="5553" priority="1971" stopIfTrue="1" operator="equal">
      <formula>0</formula>
    </cfRule>
  </conditionalFormatting>
  <conditionalFormatting sqref="AD9">
    <cfRule type="cellIs" dxfId="5552" priority="1970" stopIfTrue="1" operator="equal">
      <formula>0</formula>
    </cfRule>
  </conditionalFormatting>
  <conditionalFormatting sqref="AD17">
    <cfRule type="cellIs" dxfId="5551" priority="1969" stopIfTrue="1" operator="equal">
      <formula>0</formula>
    </cfRule>
  </conditionalFormatting>
  <conditionalFormatting sqref="AD29">
    <cfRule type="cellIs" dxfId="5550" priority="1968" stopIfTrue="1" operator="equal">
      <formula>0</formula>
    </cfRule>
  </conditionalFormatting>
  <conditionalFormatting sqref="AD40 AD42">
    <cfRule type="cellIs" dxfId="5549" priority="1967" stopIfTrue="1" operator="equal">
      <formula>0</formula>
    </cfRule>
  </conditionalFormatting>
  <conditionalFormatting sqref="AD41">
    <cfRule type="cellIs" dxfId="5548" priority="1966" stopIfTrue="1" operator="equal">
      <formula>0</formula>
    </cfRule>
  </conditionalFormatting>
  <conditionalFormatting sqref="C42">
    <cfRule type="cellIs" dxfId="5547" priority="1965" stopIfTrue="1" operator="equal">
      <formula>0</formula>
    </cfRule>
  </conditionalFormatting>
  <conditionalFormatting sqref="U42">
    <cfRule type="cellIs" dxfId="5546" priority="1964" stopIfTrue="1" operator="equal">
      <formula>0</formula>
    </cfRule>
  </conditionalFormatting>
  <conditionalFormatting sqref="X42">
    <cfRule type="cellIs" dxfId="5545" priority="1963" stopIfTrue="1" operator="equal">
      <formula>0</formula>
    </cfRule>
  </conditionalFormatting>
  <conditionalFormatting sqref="R42">
    <cfRule type="cellIs" dxfId="5543" priority="1961" stopIfTrue="1" operator="equal">
      <formula>0</formula>
    </cfRule>
  </conditionalFormatting>
  <conditionalFormatting sqref="AD36 AD38">
    <cfRule type="cellIs" dxfId="5531" priority="1948" stopIfTrue="1" operator="equal">
      <formula>0</formula>
    </cfRule>
  </conditionalFormatting>
  <conditionalFormatting sqref="AD37">
    <cfRule type="cellIs" dxfId="5530" priority="1947" stopIfTrue="1" operator="equal">
      <formula>0</formula>
    </cfRule>
  </conditionalFormatting>
  <conditionalFormatting sqref="AA40">
    <cfRule type="cellIs" dxfId="5529" priority="1946" stopIfTrue="1" operator="equal">
      <formula>0</formula>
    </cfRule>
  </conditionalFormatting>
  <conditionalFormatting sqref="X40">
    <cfRule type="cellIs" dxfId="5528" priority="1945" stopIfTrue="1" operator="equal">
      <formula>0</formula>
    </cfRule>
  </conditionalFormatting>
  <conditionalFormatting sqref="AA42">
    <cfRule type="cellIs" dxfId="5527" priority="1944" stopIfTrue="1" operator="equal">
      <formula>0</formula>
    </cfRule>
  </conditionalFormatting>
  <conditionalFormatting sqref="F42">
    <cfRule type="cellIs" dxfId="5522" priority="1939" stopIfTrue="1" operator="equal">
      <formula>0</formula>
    </cfRule>
  </conditionalFormatting>
  <conditionalFormatting sqref="AD12 AD14">
    <cfRule type="cellIs" dxfId="5508" priority="1925" stopIfTrue="1" operator="equal">
      <formula>0</formula>
    </cfRule>
  </conditionalFormatting>
  <conditionalFormatting sqref="AD13">
    <cfRule type="cellIs" dxfId="5507" priority="1924" stopIfTrue="1" operator="equal">
      <formula>0</formula>
    </cfRule>
  </conditionalFormatting>
  <conditionalFormatting sqref="O42">
    <cfRule type="cellIs" dxfId="5504" priority="1921" stopIfTrue="1" operator="equal">
      <formula>0</formula>
    </cfRule>
  </conditionalFormatting>
  <conditionalFormatting sqref="AD32 AD34">
    <cfRule type="cellIs" dxfId="5502" priority="1919" stopIfTrue="1" operator="equal">
      <formula>0</formula>
    </cfRule>
  </conditionalFormatting>
  <conditionalFormatting sqref="AD21">
    <cfRule type="cellIs" dxfId="5501" priority="1918" stopIfTrue="1" operator="equal">
      <formula>0</formula>
    </cfRule>
  </conditionalFormatting>
  <conditionalFormatting sqref="AD20 AD22">
    <cfRule type="cellIs" dxfId="5500" priority="1917" stopIfTrue="1" operator="equal">
      <formula>0</formula>
    </cfRule>
  </conditionalFormatting>
  <conditionalFormatting sqref="AD24 AD26">
    <cfRule type="cellIs" dxfId="5496" priority="1912" stopIfTrue="1" operator="equal">
      <formula>0</formula>
    </cfRule>
  </conditionalFormatting>
  <conditionalFormatting sqref="AD25">
    <cfRule type="cellIs" dxfId="5495" priority="1911" stopIfTrue="1" operator="equal">
      <formula>0</formula>
    </cfRule>
  </conditionalFormatting>
  <conditionalFormatting sqref="L42">
    <cfRule type="cellIs" dxfId="5494" priority="1910" stopIfTrue="1" operator="equal">
      <formula>0</formula>
    </cfRule>
  </conditionalFormatting>
  <conditionalFormatting sqref="AD33">
    <cfRule type="cellIs" dxfId="5490" priority="1906" stopIfTrue="1" operator="equal">
      <formula>0</formula>
    </cfRule>
  </conditionalFormatting>
  <conditionalFormatting sqref="I42">
    <cfRule type="cellIs" dxfId="5485" priority="1901" stopIfTrue="1" operator="equal">
      <formula>0</formula>
    </cfRule>
  </conditionalFormatting>
  <conditionalFormatting sqref="AA41">
    <cfRule type="cellIs" dxfId="5454" priority="1870" stopIfTrue="1" operator="equal">
      <formula>0</formula>
    </cfRule>
  </conditionalFormatting>
  <conditionalFormatting sqref="C40 U40 R40 O40 L40 I40 F40">
    <cfRule type="cellIs" dxfId="5453" priority="1869" stopIfTrue="1" operator="equal">
      <formula>0</formula>
    </cfRule>
  </conditionalFormatting>
  <conditionalFormatting sqref="F41 I41 L41 O41 R41 U41 X41 C41">
    <cfRule type="cellIs" dxfId="5452" priority="1868" stopIfTrue="1" operator="equal">
      <formula>0</formula>
    </cfRule>
  </conditionalFormatting>
  <conditionalFormatting sqref="AD4 AD8 AD16 AD28 AD6 AD10 AD18 AD30">
    <cfRule type="cellIs" dxfId="5451" priority="1867" stopIfTrue="1" operator="equal">
      <formula>0</formula>
    </cfRule>
  </conditionalFormatting>
  <conditionalFormatting sqref="AD5">
    <cfRule type="cellIs" dxfId="5450" priority="1866" stopIfTrue="1" operator="equal">
      <formula>0</formula>
    </cfRule>
  </conditionalFormatting>
  <conditionalFormatting sqref="AD9">
    <cfRule type="cellIs" dxfId="5449" priority="1865" stopIfTrue="1" operator="equal">
      <formula>0</formula>
    </cfRule>
  </conditionalFormatting>
  <conditionalFormatting sqref="AD17">
    <cfRule type="cellIs" dxfId="5448" priority="1864" stopIfTrue="1" operator="equal">
      <formula>0</formula>
    </cfRule>
  </conditionalFormatting>
  <conditionalFormatting sqref="AD29">
    <cfRule type="cellIs" dxfId="5447" priority="1863" stopIfTrue="1" operator="equal">
      <formula>0</formula>
    </cfRule>
  </conditionalFormatting>
  <conditionalFormatting sqref="AD40 AD42">
    <cfRule type="cellIs" dxfId="5446" priority="1862" stopIfTrue="1" operator="equal">
      <formula>0</formula>
    </cfRule>
  </conditionalFormatting>
  <conditionalFormatting sqref="AD41">
    <cfRule type="cellIs" dxfId="5445" priority="1861" stopIfTrue="1" operator="equal">
      <formula>0</formula>
    </cfRule>
  </conditionalFormatting>
  <conditionalFormatting sqref="C42">
    <cfRule type="cellIs" dxfId="5444" priority="1860" stopIfTrue="1" operator="equal">
      <formula>0</formula>
    </cfRule>
  </conditionalFormatting>
  <conditionalFormatting sqref="U42">
    <cfRule type="cellIs" dxfId="5443" priority="1859" stopIfTrue="1" operator="equal">
      <formula>0</formula>
    </cfRule>
  </conditionalFormatting>
  <conditionalFormatting sqref="X42">
    <cfRule type="cellIs" dxfId="5442" priority="1858" stopIfTrue="1" operator="equal">
      <formula>0</formula>
    </cfRule>
  </conditionalFormatting>
  <conditionalFormatting sqref="R42">
    <cfRule type="cellIs" dxfId="5440" priority="1856" stopIfTrue="1" operator="equal">
      <formula>0</formula>
    </cfRule>
  </conditionalFormatting>
  <conditionalFormatting sqref="AD36 AD38">
    <cfRule type="cellIs" dxfId="5428" priority="1843" stopIfTrue="1" operator="equal">
      <formula>0</formula>
    </cfRule>
  </conditionalFormatting>
  <conditionalFormatting sqref="AD37">
    <cfRule type="cellIs" dxfId="5427" priority="1842" stopIfTrue="1" operator="equal">
      <formula>0</formula>
    </cfRule>
  </conditionalFormatting>
  <conditionalFormatting sqref="AA40">
    <cfRule type="cellIs" dxfId="5426" priority="1841" stopIfTrue="1" operator="equal">
      <formula>0</formula>
    </cfRule>
  </conditionalFormatting>
  <conditionalFormatting sqref="X40">
    <cfRule type="cellIs" dxfId="5425" priority="1840" stopIfTrue="1" operator="equal">
      <formula>0</formula>
    </cfRule>
  </conditionalFormatting>
  <conditionalFormatting sqref="AA42">
    <cfRule type="cellIs" dxfId="5424" priority="1839" stopIfTrue="1" operator="equal">
      <formula>0</formula>
    </cfRule>
  </conditionalFormatting>
  <conditionalFormatting sqref="F42">
    <cfRule type="cellIs" dxfId="5419" priority="1834" stopIfTrue="1" operator="equal">
      <formula>0</formula>
    </cfRule>
  </conditionalFormatting>
  <conditionalFormatting sqref="AD12 AD14">
    <cfRule type="cellIs" dxfId="5405" priority="1820" stopIfTrue="1" operator="equal">
      <formula>0</formula>
    </cfRule>
  </conditionalFormatting>
  <conditionalFormatting sqref="AD13">
    <cfRule type="cellIs" dxfId="5404" priority="1819" stopIfTrue="1" operator="equal">
      <formula>0</formula>
    </cfRule>
  </conditionalFormatting>
  <conditionalFormatting sqref="O42">
    <cfRule type="cellIs" dxfId="5401" priority="1816" stopIfTrue="1" operator="equal">
      <formula>0</formula>
    </cfRule>
  </conditionalFormatting>
  <conditionalFormatting sqref="AD32 AD34">
    <cfRule type="cellIs" dxfId="5399" priority="1814" stopIfTrue="1" operator="equal">
      <formula>0</formula>
    </cfRule>
  </conditionalFormatting>
  <conditionalFormatting sqref="AD21">
    <cfRule type="cellIs" dxfId="5398" priority="1813" stopIfTrue="1" operator="equal">
      <formula>0</formula>
    </cfRule>
  </conditionalFormatting>
  <conditionalFormatting sqref="AD20 AD22">
    <cfRule type="cellIs" dxfId="5397" priority="1812" stopIfTrue="1" operator="equal">
      <formula>0</formula>
    </cfRule>
  </conditionalFormatting>
  <conditionalFormatting sqref="AD24 AD26">
    <cfRule type="cellIs" dxfId="5393" priority="1807" stopIfTrue="1" operator="equal">
      <formula>0</formula>
    </cfRule>
  </conditionalFormatting>
  <conditionalFormatting sqref="AD25">
    <cfRule type="cellIs" dxfId="5392" priority="1806" stopIfTrue="1" operator="equal">
      <formula>0</formula>
    </cfRule>
  </conditionalFormatting>
  <conditionalFormatting sqref="L42">
    <cfRule type="cellIs" dxfId="5391" priority="1805" stopIfTrue="1" operator="equal">
      <formula>0</formula>
    </cfRule>
  </conditionalFormatting>
  <conditionalFormatting sqref="AD33">
    <cfRule type="cellIs" dxfId="5387" priority="1801" stopIfTrue="1" operator="equal">
      <formula>0</formula>
    </cfRule>
  </conditionalFormatting>
  <conditionalFormatting sqref="I42">
    <cfRule type="cellIs" dxfId="5384" priority="1798" stopIfTrue="1" operator="equal">
      <formula>0</formula>
    </cfRule>
  </conditionalFormatting>
  <conditionalFormatting sqref="C3:AC3">
    <cfRule type="cellIs" dxfId="5361" priority="1775" stopIfTrue="1" operator="equal">
      <formula>0</formula>
    </cfRule>
  </conditionalFormatting>
  <conditionalFormatting sqref="C38 F20 F12 I16 O16 I12 F16 F8 L16 I20 L20 U20 R24 O20 U28 C12 C16 C20 C24 X32 AA36 AA28 C28 C32 C36 C8 O24 L24 I24 F24 R28 O28 L28 I28 F28 U32 R32 O32 L32 I32 F32 X36 U36 R36 O36 L36 I36 F36 U6 C10 C14 F14 C18 F18 O18 I18 C22 U22 L22 I22 F22 F26 I26 L26 O26 C26 F30 I30 L30 R30 C30 AA30 F34 I34 L34 O34 R34 U34 C34 F38 I38 L38 O38 R38 U38 X38 U4 C4">
    <cfRule type="cellIs" dxfId="3184" priority="1405" stopIfTrue="1" operator="equal">
      <formula>0</formula>
    </cfRule>
  </conditionalFormatting>
  <conditionalFormatting sqref="U5">
    <cfRule type="cellIs" dxfId="3183" priority="1404" stopIfTrue="1" operator="equal">
      <formula>0</formula>
    </cfRule>
  </conditionalFormatting>
  <conditionalFormatting sqref="C9">
    <cfRule type="cellIs" dxfId="3182" priority="1403" stopIfTrue="1" operator="equal">
      <formula>0</formula>
    </cfRule>
  </conditionalFormatting>
  <conditionalFormatting sqref="C13 F13">
    <cfRule type="cellIs" dxfId="3181" priority="1402" stopIfTrue="1" operator="equal">
      <formula>0</formula>
    </cfRule>
  </conditionalFormatting>
  <conditionalFormatting sqref="C17 F17 R17 O17 I17">
    <cfRule type="cellIs" dxfId="3180" priority="1401" stopIfTrue="1" operator="equal">
      <formula>0</formula>
    </cfRule>
  </conditionalFormatting>
  <conditionalFormatting sqref="C21 U21 L21 I21 F21">
    <cfRule type="cellIs" dxfId="3179" priority="1400" stopIfTrue="1" operator="equal">
      <formula>0</formula>
    </cfRule>
  </conditionalFormatting>
  <conditionalFormatting sqref="F25 I25 L25 O25 C25">
    <cfRule type="cellIs" dxfId="3178" priority="1399" stopIfTrue="1" operator="equal">
      <formula>0</formula>
    </cfRule>
  </conditionalFormatting>
  <conditionalFormatting sqref="F29 I29 L29 O29 R29 C29 AA29">
    <cfRule type="cellIs" dxfId="3177" priority="1398" stopIfTrue="1" operator="equal">
      <formula>0</formula>
    </cfRule>
  </conditionalFormatting>
  <conditionalFormatting sqref="F33 I33 L33 O33 R33 U33 C33">
    <cfRule type="cellIs" dxfId="3176" priority="1397" stopIfTrue="1" operator="equal">
      <formula>0</formula>
    </cfRule>
  </conditionalFormatting>
  <conditionalFormatting sqref="F37 I37 L37 O37 R37 U37 X37 C37">
    <cfRule type="cellIs" dxfId="3175" priority="1396" stopIfTrue="1" operator="equal">
      <formula>0</formula>
    </cfRule>
  </conditionalFormatting>
  <conditionalFormatting sqref="O30">
    <cfRule type="cellIs" dxfId="3174" priority="1395" stopIfTrue="1" operator="equal">
      <formula>0</formula>
    </cfRule>
  </conditionalFormatting>
  <conditionalFormatting sqref="AA8 AA10">
    <cfRule type="cellIs" dxfId="3173" priority="1394" stopIfTrue="1" operator="equal">
      <formula>0</formula>
    </cfRule>
  </conditionalFormatting>
  <conditionalFormatting sqref="AA9">
    <cfRule type="cellIs" dxfId="3172" priority="1393" stopIfTrue="1" operator="equal">
      <formula>0</formula>
    </cfRule>
  </conditionalFormatting>
  <conditionalFormatting sqref="F4 F6">
    <cfRule type="cellIs" dxfId="3171" priority="1392" stopIfTrue="1" operator="equal">
      <formula>0</formula>
    </cfRule>
  </conditionalFormatting>
  <conditionalFormatting sqref="F5">
    <cfRule type="cellIs" dxfId="3170" priority="1391" stopIfTrue="1" operator="equal">
      <formula>0</formula>
    </cfRule>
  </conditionalFormatting>
  <conditionalFormatting sqref="L12 L14">
    <cfRule type="cellIs" dxfId="3169" priority="1390" stopIfTrue="1" operator="equal">
      <formula>0</formula>
    </cfRule>
  </conditionalFormatting>
  <conditionalFormatting sqref="L13">
    <cfRule type="cellIs" dxfId="3168" priority="1389" stopIfTrue="1" operator="equal">
      <formula>0</formula>
    </cfRule>
  </conditionalFormatting>
  <conditionalFormatting sqref="X12 X14">
    <cfRule type="cellIs" dxfId="3167" priority="1388" stopIfTrue="1" operator="equal">
      <formula>0</formula>
    </cfRule>
  </conditionalFormatting>
  <conditionalFormatting sqref="X13">
    <cfRule type="cellIs" dxfId="3166" priority="1387" stopIfTrue="1" operator="equal">
      <formula>0</formula>
    </cfRule>
  </conditionalFormatting>
  <conditionalFormatting sqref="U16 U18">
    <cfRule type="cellIs" dxfId="3165" priority="1386" stopIfTrue="1" operator="equal">
      <formula>0</formula>
    </cfRule>
  </conditionalFormatting>
  <conditionalFormatting sqref="U17">
    <cfRule type="cellIs" dxfId="3164" priority="1385" stopIfTrue="1" operator="equal">
      <formula>0</formula>
    </cfRule>
  </conditionalFormatting>
  <conditionalFormatting sqref="X28 X30">
    <cfRule type="cellIs" dxfId="3163" priority="1384" stopIfTrue="1" operator="equal">
      <formula>0</formula>
    </cfRule>
  </conditionalFormatting>
  <conditionalFormatting sqref="X29">
    <cfRule type="cellIs" dxfId="3162" priority="1383" stopIfTrue="1" operator="equal">
      <formula>0</formula>
    </cfRule>
  </conditionalFormatting>
  <conditionalFormatting sqref="O4 O6">
    <cfRule type="cellIs" dxfId="3161" priority="1382" stopIfTrue="1" operator="equal">
      <formula>0</formula>
    </cfRule>
  </conditionalFormatting>
  <conditionalFormatting sqref="O5">
    <cfRule type="cellIs" dxfId="3160" priority="1381" stopIfTrue="1" operator="equal">
      <formula>0</formula>
    </cfRule>
  </conditionalFormatting>
  <conditionalFormatting sqref="L4 L6">
    <cfRule type="cellIs" dxfId="3159" priority="1380" stopIfTrue="1" operator="equal">
      <formula>0</formula>
    </cfRule>
  </conditionalFormatting>
  <conditionalFormatting sqref="L5">
    <cfRule type="cellIs" dxfId="3158" priority="1379" stopIfTrue="1" operator="equal">
      <formula>0</formula>
    </cfRule>
  </conditionalFormatting>
  <conditionalFormatting sqref="R16">
    <cfRule type="cellIs" dxfId="3157" priority="1378" stopIfTrue="1" operator="equal">
      <formula>0</formula>
    </cfRule>
  </conditionalFormatting>
  <conditionalFormatting sqref="R18">
    <cfRule type="cellIs" dxfId="3156" priority="1377" stopIfTrue="1" operator="equal">
      <formula>0</formula>
    </cfRule>
  </conditionalFormatting>
  <conditionalFormatting sqref="AA5">
    <cfRule type="cellIs" dxfId="3155" priority="1371" stopIfTrue="1" operator="equal">
      <formula>0</formula>
    </cfRule>
  </conditionalFormatting>
  <conditionalFormatting sqref="R4 R6">
    <cfRule type="cellIs" dxfId="3154" priority="1376" stopIfTrue="1" operator="equal">
      <formula>0</formula>
    </cfRule>
  </conditionalFormatting>
  <conditionalFormatting sqref="R5">
    <cfRule type="cellIs" dxfId="3153" priority="1375" stopIfTrue="1" operator="equal">
      <formula>0</formula>
    </cfRule>
  </conditionalFormatting>
  <conditionalFormatting sqref="AA20 AA22">
    <cfRule type="cellIs" dxfId="3152" priority="1374" stopIfTrue="1" operator="equal">
      <formula>0</formula>
    </cfRule>
  </conditionalFormatting>
  <conditionalFormatting sqref="AA21">
    <cfRule type="cellIs" dxfId="3151" priority="1373" stopIfTrue="1" operator="equal">
      <formula>0</formula>
    </cfRule>
  </conditionalFormatting>
  <conditionalFormatting sqref="AA4 AA6">
    <cfRule type="cellIs" dxfId="3150" priority="1372" stopIfTrue="1" operator="equal">
      <formula>0</formula>
    </cfRule>
  </conditionalFormatting>
  <conditionalFormatting sqref="X20 X22">
    <cfRule type="cellIs" dxfId="3149" priority="1368" stopIfTrue="1" operator="equal">
      <formula>0</formula>
    </cfRule>
  </conditionalFormatting>
  <conditionalFormatting sqref="X21">
    <cfRule type="cellIs" dxfId="3148" priority="1367" stopIfTrue="1" operator="equal">
      <formula>0</formula>
    </cfRule>
  </conditionalFormatting>
  <conditionalFormatting sqref="AA16 AA18">
    <cfRule type="cellIs" dxfId="3147" priority="1370" stopIfTrue="1" operator="equal">
      <formula>0</formula>
    </cfRule>
  </conditionalFormatting>
  <conditionalFormatting sqref="AA17">
    <cfRule type="cellIs" dxfId="3146" priority="1369" stopIfTrue="1" operator="equal">
      <formula>0</formula>
    </cfRule>
  </conditionalFormatting>
  <conditionalFormatting sqref="AA33">
    <cfRule type="cellIs" dxfId="3145" priority="1359" stopIfTrue="1" operator="equal">
      <formula>0</formula>
    </cfRule>
  </conditionalFormatting>
  <conditionalFormatting sqref="O8 O10">
    <cfRule type="cellIs" dxfId="3144" priority="1366" stopIfTrue="1" operator="equal">
      <formula>0</formula>
    </cfRule>
  </conditionalFormatting>
  <conditionalFormatting sqref="O9">
    <cfRule type="cellIs" dxfId="3143" priority="1365" stopIfTrue="1" operator="equal">
      <formula>0</formula>
    </cfRule>
  </conditionalFormatting>
  <conditionalFormatting sqref="I4 I6">
    <cfRule type="cellIs" dxfId="3142" priority="1364" stopIfTrue="1" operator="equal">
      <formula>0</formula>
    </cfRule>
  </conditionalFormatting>
  <conditionalFormatting sqref="I5">
    <cfRule type="cellIs" dxfId="3141" priority="1363" stopIfTrue="1" operator="equal">
      <formula>0</formula>
    </cfRule>
  </conditionalFormatting>
  <conditionalFormatting sqref="U12 U14">
    <cfRule type="cellIs" dxfId="3140" priority="1362" stopIfTrue="1" operator="equal">
      <formula>0</formula>
    </cfRule>
  </conditionalFormatting>
  <conditionalFormatting sqref="U13">
    <cfRule type="cellIs" dxfId="3139" priority="1361" stopIfTrue="1" operator="equal">
      <formula>0</formula>
    </cfRule>
  </conditionalFormatting>
  <conditionalFormatting sqref="AA32 AA34">
    <cfRule type="cellIs" dxfId="3138" priority="1360" stopIfTrue="1" operator="equal">
      <formula>0</formula>
    </cfRule>
  </conditionalFormatting>
  <conditionalFormatting sqref="X24 X26">
    <cfRule type="cellIs" dxfId="3137" priority="1358" stopIfTrue="1" operator="equal">
      <formula>0</formula>
    </cfRule>
  </conditionalFormatting>
  <conditionalFormatting sqref="X25">
    <cfRule type="cellIs" dxfId="3136" priority="1357" stopIfTrue="1" operator="equal">
      <formula>0</formula>
    </cfRule>
  </conditionalFormatting>
  <conditionalFormatting sqref="X4 X6">
    <cfRule type="cellIs" dxfId="3135" priority="1356" stopIfTrue="1" operator="equal">
      <formula>0</formula>
    </cfRule>
  </conditionalFormatting>
  <conditionalFormatting sqref="X5">
    <cfRule type="cellIs" dxfId="3134" priority="1355" stopIfTrue="1" operator="equal">
      <formula>0</formula>
    </cfRule>
  </conditionalFormatting>
  <conditionalFormatting sqref="L8 L10">
    <cfRule type="cellIs" dxfId="3133" priority="1354" stopIfTrue="1" operator="equal">
      <formula>0</formula>
    </cfRule>
  </conditionalFormatting>
  <conditionalFormatting sqref="L9">
    <cfRule type="cellIs" dxfId="3132" priority="1353" stopIfTrue="1" operator="equal">
      <formula>0</formula>
    </cfRule>
  </conditionalFormatting>
  <conditionalFormatting sqref="X8 X10">
    <cfRule type="cellIs" dxfId="3131" priority="1352" stopIfTrue="1" operator="equal">
      <formula>0</formula>
    </cfRule>
  </conditionalFormatting>
  <conditionalFormatting sqref="X9">
    <cfRule type="cellIs" dxfId="3130" priority="1351" stopIfTrue="1" operator="equal">
      <formula>0</formula>
    </cfRule>
  </conditionalFormatting>
  <conditionalFormatting sqref="U8 U10">
    <cfRule type="cellIs" dxfId="3129" priority="1350" stopIfTrue="1" operator="equal">
      <formula>0</formula>
    </cfRule>
  </conditionalFormatting>
  <conditionalFormatting sqref="U9">
    <cfRule type="cellIs" dxfId="3128" priority="1349" stopIfTrue="1" operator="equal">
      <formula>0</formula>
    </cfRule>
  </conditionalFormatting>
  <conditionalFormatting sqref="R12 R14">
    <cfRule type="cellIs" dxfId="3127" priority="1348" stopIfTrue="1" operator="equal">
      <formula>0</formula>
    </cfRule>
  </conditionalFormatting>
  <conditionalFormatting sqref="R13">
    <cfRule type="cellIs" dxfId="3126" priority="1347" stopIfTrue="1" operator="equal">
      <formula>0</formula>
    </cfRule>
  </conditionalFormatting>
  <conditionalFormatting sqref="X16 X18">
    <cfRule type="cellIs" dxfId="3125" priority="1346" stopIfTrue="1" operator="equal">
      <formula>0</formula>
    </cfRule>
  </conditionalFormatting>
  <conditionalFormatting sqref="X17">
    <cfRule type="cellIs" dxfId="3124" priority="1345" stopIfTrue="1" operator="equal">
      <formula>0</formula>
    </cfRule>
  </conditionalFormatting>
  <conditionalFormatting sqref="AA12 AA14">
    <cfRule type="cellIs" dxfId="3123" priority="1344" stopIfTrue="1" operator="equal">
      <formula>0</formula>
    </cfRule>
  </conditionalFormatting>
  <conditionalFormatting sqref="AA13">
    <cfRule type="cellIs" dxfId="3122" priority="1343" stopIfTrue="1" operator="equal">
      <formula>0</formula>
    </cfRule>
  </conditionalFormatting>
  <conditionalFormatting sqref="U24 U26">
    <cfRule type="cellIs" dxfId="3121" priority="1342" stopIfTrue="1" operator="equal">
      <formula>0</formula>
    </cfRule>
  </conditionalFormatting>
  <conditionalFormatting sqref="U25">
    <cfRule type="cellIs" dxfId="3120" priority="1341" stopIfTrue="1" operator="equal">
      <formula>0</formula>
    </cfRule>
  </conditionalFormatting>
  <conditionalFormatting sqref="I8 I10">
    <cfRule type="cellIs" dxfId="3119" priority="1340" stopIfTrue="1" operator="equal">
      <formula>0</formula>
    </cfRule>
  </conditionalFormatting>
  <conditionalFormatting sqref="I9">
    <cfRule type="cellIs" dxfId="3118" priority="1339" stopIfTrue="1" operator="equal">
      <formula>0</formula>
    </cfRule>
  </conditionalFormatting>
  <conditionalFormatting sqref="O12 O14">
    <cfRule type="cellIs" dxfId="3117" priority="1338" stopIfTrue="1" operator="equal">
      <formula>0</formula>
    </cfRule>
  </conditionalFormatting>
  <conditionalFormatting sqref="O13">
    <cfRule type="cellIs" dxfId="3116" priority="1337" stopIfTrue="1" operator="equal">
      <formula>0</formula>
    </cfRule>
  </conditionalFormatting>
  <conditionalFormatting sqref="AA24 AA26">
    <cfRule type="cellIs" dxfId="3115" priority="1336" stopIfTrue="1" operator="equal">
      <formula>0</formula>
    </cfRule>
  </conditionalFormatting>
  <conditionalFormatting sqref="AA25">
    <cfRule type="cellIs" dxfId="3114" priority="1335" stopIfTrue="1" operator="equal">
      <formula>0</formula>
    </cfRule>
  </conditionalFormatting>
  <conditionalFormatting sqref="C4 F4 F20 I4 L4 O4 R4 U4 X4 AA4 AA32 F12 I8 L8 O8 U8 X8 AA8 I16 O16 R16 U16 X16 AA16 L12 O12 R12 U12 X12 AA12 I12 F16 F8 L16 I20 L20 U20 X20 AA20 R24 O20 U28 U24 X24 C12 C16 C20 C24 X32 AA36 X28 AA28 C28 C32 C36 C8 O24 L24 I24 F24 R28 O28 L28 I28 F28 U32 R32 O32 L32 I32 F32 X36 U36 R36 O36 L36 I36 F36 AA24 AA6 X6 U6 R6 O6 L6 I6 F6 C10 AA10 X10 U10 O10 L10 I10 C14 AA14 X14 U14 R14 O14 L14 F14 C18 F18 AA18 X18 U18 R18 O18 I18 C22 AA22 X22 U22 L22 I22 F22 AA26 F26 I26 L26 O26 C26 X26 U26 F30 I30 L30 O30 R30 C30 AA30 X30 F34 I34 L34 O34 R34 U34 C34 AA34 F38 I38 L38 O38 R38 U38 X38 C38">
    <cfRule type="cellIs" dxfId="3113" priority="1334" stopIfTrue="1" operator="equal">
      <formula>0</formula>
    </cfRule>
  </conditionalFormatting>
  <conditionalFormatting sqref="AA5 X5 U5 R5 O5 L5 I5 F5">
    <cfRule type="cellIs" dxfId="3112" priority="1333" stopIfTrue="1" operator="equal">
      <formula>0</formula>
    </cfRule>
  </conditionalFormatting>
  <conditionalFormatting sqref="C9 AA9 X9 U9 O9 L9 I9">
    <cfRule type="cellIs" dxfId="3111" priority="1332" stopIfTrue="1" operator="equal">
      <formula>0</formula>
    </cfRule>
  </conditionalFormatting>
  <conditionalFormatting sqref="C13 AA13 X13 U13 R13 O13 L13 F13">
    <cfRule type="cellIs" dxfId="3110" priority="1331" stopIfTrue="1" operator="equal">
      <formula>0</formula>
    </cfRule>
  </conditionalFormatting>
  <conditionalFormatting sqref="C17 F17 AA17 X17 U17 R17 O17 I17">
    <cfRule type="cellIs" dxfId="3109" priority="1330" stopIfTrue="1" operator="equal">
      <formula>0</formula>
    </cfRule>
  </conditionalFormatting>
  <conditionalFormatting sqref="C21 AA21 X21 U21 L21 I21 F21">
    <cfRule type="cellIs" dxfId="3108" priority="1329" stopIfTrue="1" operator="equal">
      <formula>0</formula>
    </cfRule>
  </conditionalFormatting>
  <conditionalFormatting sqref="AA25 F25 I25 L25 O25 C25 X25 U25">
    <cfRule type="cellIs" dxfId="3107" priority="1328" stopIfTrue="1" operator="equal">
      <formula>0</formula>
    </cfRule>
  </conditionalFormatting>
  <conditionalFormatting sqref="F29 I29 L29 O29 R29 C29 AA29 X29">
    <cfRule type="cellIs" dxfId="3106" priority="1327" stopIfTrue="1" operator="equal">
      <formula>0</formula>
    </cfRule>
  </conditionalFormatting>
  <conditionalFormatting sqref="F33 I33 L33 O33 R33 U33 C33 AA33">
    <cfRule type="cellIs" dxfId="3105" priority="1326" stopIfTrue="1" operator="equal">
      <formula>0</formula>
    </cfRule>
  </conditionalFormatting>
  <conditionalFormatting sqref="F37 I37 L37 O37 R37 U37 X37 C37">
    <cfRule type="cellIs" dxfId="3104" priority="1325" stopIfTrue="1" operator="equal">
      <formula>0</formula>
    </cfRule>
  </conditionalFormatting>
  <conditionalFormatting sqref="C4 F4 F20 I4 L4 O4 R4 U4 X4 AA4 AA32 F12 I8 L8 O8 U8 X8 AA8 I16 O16 R16 U16 X16 AA16 L12 O12 R12 U12 X12 AA12 I12 F16 F8 L16 I20 L20 U20 X20 AA20 R24 O20 U28 U24 X24 C12 C16 C20 C24 X32 AA36 X28 AA28 C28 C32 C36 C8 O24 L24 I24 F24 R28 O28 L28 I28 F28 U32 R32 O32 L32 I32 F32 X36 U36 R36 O36 L36 I36 F36 AA24 AA6 X6 U6 R6 O6 L6 I6 F6 C10 AA10 X10 U10 O10 L10 I10 C14 AA14 X14 U14 R14 O14 L14 F14 C18 F18 AA18 X18 U18 R18 O18 I18 C22 AA22 X22 U22 L22 I22 F22 AA26 F26 I26 L26 O26 C26 X26 U26 F30 I30 L30 O30 R30 C30 AA30 X30 F34 I34 L34 O34 R34 U34 C34 AA34 F38 I38 L38 O38 R38 U38 X38 C38">
    <cfRule type="cellIs" dxfId="3103" priority="1324" stopIfTrue="1" operator="equal">
      <formula>0</formula>
    </cfRule>
  </conditionalFormatting>
  <conditionalFormatting sqref="AA5 X5 U5 R5 O5 L5 I5 F5">
    <cfRule type="cellIs" dxfId="3102" priority="1323" stopIfTrue="1" operator="equal">
      <formula>0</formula>
    </cfRule>
  </conditionalFormatting>
  <conditionalFormatting sqref="C9 AA9 X9 U9 O9 L9 I9">
    <cfRule type="cellIs" dxfId="3101" priority="1322" stopIfTrue="1" operator="equal">
      <formula>0</formula>
    </cfRule>
  </conditionalFormatting>
  <conditionalFormatting sqref="C13 AA13 X13 U13 R13 O13 L13 F13">
    <cfRule type="cellIs" dxfId="3100" priority="1321" stopIfTrue="1" operator="equal">
      <formula>0</formula>
    </cfRule>
  </conditionalFormatting>
  <conditionalFormatting sqref="C17 F17 AA17 X17 U17 R17 O17 I17">
    <cfRule type="cellIs" dxfId="3099" priority="1320" stopIfTrue="1" operator="equal">
      <formula>0</formula>
    </cfRule>
  </conditionalFormatting>
  <conditionalFormatting sqref="C21 AA21 X21 U21 L21 I21 F21">
    <cfRule type="cellIs" dxfId="3098" priority="1319" stopIfTrue="1" operator="equal">
      <formula>0</formula>
    </cfRule>
  </conditionalFormatting>
  <conditionalFormatting sqref="AA25 F25 I25 L25 O25 C25 X25 U25">
    <cfRule type="cellIs" dxfId="3097" priority="1318" stopIfTrue="1" operator="equal">
      <formula>0</formula>
    </cfRule>
  </conditionalFormatting>
  <conditionalFormatting sqref="F29 I29 L29 O29 R29 C29 AA29 X29">
    <cfRule type="cellIs" dxfId="3096" priority="1317" stopIfTrue="1" operator="equal">
      <formula>0</formula>
    </cfRule>
  </conditionalFormatting>
  <conditionalFormatting sqref="F33 I33 L33 O33 R33 U33 C33 AA33">
    <cfRule type="cellIs" dxfId="3095" priority="1316" stopIfTrue="1" operator="equal">
      <formula>0</formula>
    </cfRule>
  </conditionalFormatting>
  <conditionalFormatting sqref="F37 I37 L37 O37 R37 U37 X37 C37">
    <cfRule type="cellIs" dxfId="3094" priority="1315" stopIfTrue="1" operator="equal">
      <formula>0</formula>
    </cfRule>
  </conditionalFormatting>
  <conditionalFormatting sqref="C4 F4 F20 I4 L4 O4 R4 U4 X4 AA4 AA32 F12 I8 L8 O8 U8 X8 AA8 I16 O16 R16 U16 X16 AA16 L12 O12 R12 U12 X12 AA12 I12 F16 F8 L16 I20 L20 U20 X20 AA20 R24 O20 U28 U24 X24 C12 C16 C20 C24 X32 AA36 X28 AA28 C28 C32 C36 C8 O24 L24 I24 F24 R28 O28 L28 I28 F28 U32 R32 O32 L32 I32 F32 X36 U36 R36 O36 L36 I36 F36 AA24 AA6 X6 U6 R6 O6 L6 I6 F6 C10 AA10 X10 U10 O10 L10 I10 C14 AA14 X14 U14 R14 O14 L14 F14 C18 F18 AA18 X18 U18 R18 O18 I18 C22 AA22 X22 U22 L22 I22 F22 AA26 F26 I26 L26 O26 C26 X26 U26 F30 I30 L30 O30 R30 C30 AA30 X30 F34 I34 L34 O34 R34 U34 C34 AA34 F38 I38 L38 O38 R38 U38 X38 C38">
    <cfRule type="cellIs" dxfId="3093" priority="1314" stopIfTrue="1" operator="equal">
      <formula>0</formula>
    </cfRule>
  </conditionalFormatting>
  <conditionalFormatting sqref="AA5 X5 U5 R5 O5 L5 I5 F5">
    <cfRule type="cellIs" dxfId="3092" priority="1313" stopIfTrue="1" operator="equal">
      <formula>0</formula>
    </cfRule>
  </conditionalFormatting>
  <conditionalFormatting sqref="C9 AA9 X9 U9 O9 L9 I9">
    <cfRule type="cellIs" dxfId="3091" priority="1312" stopIfTrue="1" operator="equal">
      <formula>0</formula>
    </cfRule>
  </conditionalFormatting>
  <conditionalFormatting sqref="C13 AA13 X13 U13 R13 O13 L13 F13">
    <cfRule type="cellIs" dxfId="3090" priority="1311" stopIfTrue="1" operator="equal">
      <formula>0</formula>
    </cfRule>
  </conditionalFormatting>
  <conditionalFormatting sqref="C17 F17 AA17 X17 U17 R17 O17 I17">
    <cfRule type="cellIs" dxfId="3089" priority="1310" stopIfTrue="1" operator="equal">
      <formula>0</formula>
    </cfRule>
  </conditionalFormatting>
  <conditionalFormatting sqref="C21 AA21 X21 U21 L21 I21 F21">
    <cfRule type="cellIs" dxfId="3088" priority="1309" stopIfTrue="1" operator="equal">
      <formula>0</formula>
    </cfRule>
  </conditionalFormatting>
  <conditionalFormatting sqref="AA25 F25 I25 L25 O25 C25 X25 U25">
    <cfRule type="cellIs" dxfId="3087" priority="1308" stopIfTrue="1" operator="equal">
      <formula>0</formula>
    </cfRule>
  </conditionalFormatting>
  <conditionalFormatting sqref="F29 I29 L29 O29 R29 C29 AA29 X29">
    <cfRule type="cellIs" dxfId="3086" priority="1307" stopIfTrue="1" operator="equal">
      <formula>0</formula>
    </cfRule>
  </conditionalFormatting>
  <conditionalFormatting sqref="F33 I33 L33 O33 R33 U33 C33 AA33">
    <cfRule type="cellIs" dxfId="3085" priority="1306" stopIfTrue="1" operator="equal">
      <formula>0</formula>
    </cfRule>
  </conditionalFormatting>
  <conditionalFormatting sqref="F37 I37 L37 O37 R37 U37 X37 C37">
    <cfRule type="cellIs" dxfId="3084" priority="1305" stopIfTrue="1" operator="equal">
      <formula>0</formula>
    </cfRule>
  </conditionalFormatting>
  <conditionalFormatting sqref="C4 F4 F20 I4 L4 O4 R4 U4 X4 AA4 AA32 F12 I8 L8 O8 U8 X8 AA8 I16 O16 R16 U16 X16 AA16 L12 O12 R12 U12 X12 AA12 I12 F16 F8 L16 I20 L20 U20 X20 AA20 R24 O20 U28 U24 X24 C12 C16 C20 C24 X32 AA36 X28 AA28 C28 C32 C36 C8 O24 L24 I24 F24 R28 O28 L28 I28 F28 U32 R32 O32 L32 I32 F32 X36 U36 R36 O36 L36 I36 F36 AA24 AA6 X6 U6 R6 O6 L6 I6 F6 C10 AA10 X10 U10 O10 L10 I10 C14 AA14 X14 U14 R14 O14 L14 F14 C18 F18 AA18 X18 U18 R18 O18 I18 C22 AA22 X22 U22 L22 I22 F22 AA26 F26 I26 L26 O26 C26 X26 U26 F30 I30 L30 O30 R30 C30 AA30 X30 F34 I34 L34 O34 R34 U34 C34 AA34 F38 I38 L38 O38 R38 U38 X38 C38">
    <cfRule type="cellIs" dxfId="3083" priority="1304" stopIfTrue="1" operator="equal">
      <formula>0</formula>
    </cfRule>
  </conditionalFormatting>
  <conditionalFormatting sqref="AA5 X5 U5 R5 O5 L5 I5 F5">
    <cfRule type="cellIs" dxfId="3082" priority="1303" stopIfTrue="1" operator="equal">
      <formula>0</formula>
    </cfRule>
  </conditionalFormatting>
  <conditionalFormatting sqref="C9 AA9 X9 U9 O9 L9 I9">
    <cfRule type="cellIs" dxfId="3081" priority="1302" stopIfTrue="1" operator="equal">
      <formula>0</formula>
    </cfRule>
  </conditionalFormatting>
  <conditionalFormatting sqref="C13 AA13 X13 U13 R13 O13 L13 F13">
    <cfRule type="cellIs" dxfId="3080" priority="1301" stopIfTrue="1" operator="equal">
      <formula>0</formula>
    </cfRule>
  </conditionalFormatting>
  <conditionalFormatting sqref="C17 F17 AA17 X17 U17 R17 O17 I17">
    <cfRule type="cellIs" dxfId="3079" priority="1300" stopIfTrue="1" operator="equal">
      <formula>0</formula>
    </cfRule>
  </conditionalFormatting>
  <conditionalFormatting sqref="C21 AA21 X21 U21 L21 I21 F21">
    <cfRule type="cellIs" dxfId="3078" priority="1299" stopIfTrue="1" operator="equal">
      <formula>0</formula>
    </cfRule>
  </conditionalFormatting>
  <conditionalFormatting sqref="AA25 F25 I25 L25 O25 C25 X25 U25">
    <cfRule type="cellIs" dxfId="3077" priority="1298" stopIfTrue="1" operator="equal">
      <formula>0</formula>
    </cfRule>
  </conditionalFormatting>
  <conditionalFormatting sqref="F29 I29 L29 O29 R29 C29 AA29 X29">
    <cfRule type="cellIs" dxfId="3076" priority="1297" stopIfTrue="1" operator="equal">
      <formula>0</formula>
    </cfRule>
  </conditionalFormatting>
  <conditionalFormatting sqref="F33 I33 L33 O33 R33 U33 C33 AA33">
    <cfRule type="cellIs" dxfId="3075" priority="1296" stopIfTrue="1" operator="equal">
      <formula>0</formula>
    </cfRule>
  </conditionalFormatting>
  <conditionalFormatting sqref="F37 I37 L37 O37 R37 U37 X37 C37">
    <cfRule type="cellIs" dxfId="3074" priority="1295" stopIfTrue="1" operator="equal">
      <formula>0</formula>
    </cfRule>
  </conditionalFormatting>
  <conditionalFormatting sqref="C4 F20 U4 X4 F12 L8 U8 I16 O16 X16 R12 AA12 I12 F16 F8 L16 I20 L20 U20 R24 O20 U28 U24 X24 C12 C16 C20 C24 X32 AA36 AA28 C28 C32 C36 C8 O24 L24 I24 F24 R28 O28 L28 I28 F28 U32 R32 O32 L32 I32 F32 X36 U36 R36 O36 L36 I36 F36 X6 U6 C10 U10 L10 C14 AA14 R14 F14 C18 F18 X18 O18 I18 C22 U22 L22 I22 F22 F26 I26 L26 O26 C26 X26 U26 F30 I30 L30 R30 C30 AA30 F34 I34 L34 O34 R34 U34 C34 F38 I38 L38 O38 R38 U38 X38 C38">
    <cfRule type="cellIs" dxfId="3073" priority="1294" stopIfTrue="1" operator="equal">
      <formula>0</formula>
    </cfRule>
  </conditionalFormatting>
  <conditionalFormatting sqref="X5 U5">
    <cfRule type="cellIs" dxfId="3072" priority="1293" stopIfTrue="1" operator="equal">
      <formula>0</formula>
    </cfRule>
  </conditionalFormatting>
  <conditionalFormatting sqref="C9 U9 L9">
    <cfRule type="cellIs" dxfId="3071" priority="1292" stopIfTrue="1" operator="equal">
      <formula>0</formula>
    </cfRule>
  </conditionalFormatting>
  <conditionalFormatting sqref="C13 AA13 R13 F13">
    <cfRule type="cellIs" dxfId="3070" priority="1291" stopIfTrue="1" operator="equal">
      <formula>0</formula>
    </cfRule>
  </conditionalFormatting>
  <conditionalFormatting sqref="C17 F17 X17 R17 O17 I17">
    <cfRule type="cellIs" dxfId="3069" priority="1290" stopIfTrue="1" operator="equal">
      <formula>0</formula>
    </cfRule>
  </conditionalFormatting>
  <conditionalFormatting sqref="C21 U21 L21 I21 F21">
    <cfRule type="cellIs" dxfId="3068" priority="1289" stopIfTrue="1" operator="equal">
      <formula>0</formula>
    </cfRule>
  </conditionalFormatting>
  <conditionalFormatting sqref="F25 I25 L25 O25 C25 X25 U25">
    <cfRule type="cellIs" dxfId="3067" priority="1288" stopIfTrue="1" operator="equal">
      <formula>0</formula>
    </cfRule>
  </conditionalFormatting>
  <conditionalFormatting sqref="F29 I29 L29 O29 R29 C29 AA29">
    <cfRule type="cellIs" dxfId="3066" priority="1287" stopIfTrue="1" operator="equal">
      <formula>0</formula>
    </cfRule>
  </conditionalFormatting>
  <conditionalFormatting sqref="F33 I33 L33 O33 R33 U33 C33">
    <cfRule type="cellIs" dxfId="3065" priority="1286" stopIfTrue="1" operator="equal">
      <formula>0</formula>
    </cfRule>
  </conditionalFormatting>
  <conditionalFormatting sqref="F37 I37 L37 O37 R37 U37 X37 C37">
    <cfRule type="cellIs" dxfId="3064" priority="1285" stopIfTrue="1" operator="equal">
      <formula>0</formula>
    </cfRule>
  </conditionalFormatting>
  <conditionalFormatting sqref="O30">
    <cfRule type="cellIs" dxfId="3063" priority="1284" stopIfTrue="1" operator="equal">
      <formula>0</formula>
    </cfRule>
  </conditionalFormatting>
  <conditionalFormatting sqref="AA8 AA10">
    <cfRule type="cellIs" dxfId="3062" priority="1283" stopIfTrue="1" operator="equal">
      <formula>0</formula>
    </cfRule>
  </conditionalFormatting>
  <conditionalFormatting sqref="AA9">
    <cfRule type="cellIs" dxfId="3061" priority="1282" stopIfTrue="1" operator="equal">
      <formula>0</formula>
    </cfRule>
  </conditionalFormatting>
  <conditionalFormatting sqref="F4 F6">
    <cfRule type="cellIs" dxfId="3060" priority="1281" stopIfTrue="1" operator="equal">
      <formula>0</formula>
    </cfRule>
  </conditionalFormatting>
  <conditionalFormatting sqref="F5">
    <cfRule type="cellIs" dxfId="3059" priority="1280" stopIfTrue="1" operator="equal">
      <formula>0</formula>
    </cfRule>
  </conditionalFormatting>
  <conditionalFormatting sqref="L12 L14">
    <cfRule type="cellIs" dxfId="3058" priority="1279" stopIfTrue="1" operator="equal">
      <formula>0</formula>
    </cfRule>
  </conditionalFormatting>
  <conditionalFormatting sqref="L13">
    <cfRule type="cellIs" dxfId="3057" priority="1278" stopIfTrue="1" operator="equal">
      <formula>0</formula>
    </cfRule>
  </conditionalFormatting>
  <conditionalFormatting sqref="X12 X14">
    <cfRule type="cellIs" dxfId="3056" priority="1277" stopIfTrue="1" operator="equal">
      <formula>0</formula>
    </cfRule>
  </conditionalFormatting>
  <conditionalFormatting sqref="X13">
    <cfRule type="cellIs" dxfId="3055" priority="1276" stopIfTrue="1" operator="equal">
      <formula>0</formula>
    </cfRule>
  </conditionalFormatting>
  <conditionalFormatting sqref="U16 U18">
    <cfRule type="cellIs" dxfId="3054" priority="1275" stopIfTrue="1" operator="equal">
      <formula>0</formula>
    </cfRule>
  </conditionalFormatting>
  <conditionalFormatting sqref="U17">
    <cfRule type="cellIs" dxfId="3053" priority="1274" stopIfTrue="1" operator="equal">
      <formula>0</formula>
    </cfRule>
  </conditionalFormatting>
  <conditionalFormatting sqref="X28 X30">
    <cfRule type="cellIs" dxfId="3052" priority="1273" stopIfTrue="1" operator="equal">
      <formula>0</formula>
    </cfRule>
  </conditionalFormatting>
  <conditionalFormatting sqref="X29">
    <cfRule type="cellIs" dxfId="3051" priority="1272" stopIfTrue="1" operator="equal">
      <formula>0</formula>
    </cfRule>
  </conditionalFormatting>
  <conditionalFormatting sqref="O4 O6">
    <cfRule type="cellIs" dxfId="3050" priority="1271" stopIfTrue="1" operator="equal">
      <formula>0</formula>
    </cfRule>
  </conditionalFormatting>
  <conditionalFormatting sqref="O5">
    <cfRule type="cellIs" dxfId="3049" priority="1270" stopIfTrue="1" operator="equal">
      <formula>0</formula>
    </cfRule>
  </conditionalFormatting>
  <conditionalFormatting sqref="L4 L6">
    <cfRule type="cellIs" dxfId="3048" priority="1269" stopIfTrue="1" operator="equal">
      <formula>0</formula>
    </cfRule>
  </conditionalFormatting>
  <conditionalFormatting sqref="L5">
    <cfRule type="cellIs" dxfId="3047" priority="1268" stopIfTrue="1" operator="equal">
      <formula>0</formula>
    </cfRule>
  </conditionalFormatting>
  <conditionalFormatting sqref="R16">
    <cfRule type="cellIs" dxfId="3046" priority="1267" stopIfTrue="1" operator="equal">
      <formula>0</formula>
    </cfRule>
  </conditionalFormatting>
  <conditionalFormatting sqref="R18">
    <cfRule type="cellIs" dxfId="3045" priority="1266" stopIfTrue="1" operator="equal">
      <formula>0</formula>
    </cfRule>
  </conditionalFormatting>
  <conditionalFormatting sqref="AA5">
    <cfRule type="cellIs" dxfId="3044" priority="1265" stopIfTrue="1" operator="equal">
      <formula>0</formula>
    </cfRule>
  </conditionalFormatting>
  <conditionalFormatting sqref="R4 R6">
    <cfRule type="cellIs" dxfId="3043" priority="1264" stopIfTrue="1" operator="equal">
      <formula>0</formula>
    </cfRule>
  </conditionalFormatting>
  <conditionalFormatting sqref="R5">
    <cfRule type="cellIs" dxfId="3042" priority="1263" stopIfTrue="1" operator="equal">
      <formula>0</formula>
    </cfRule>
  </conditionalFormatting>
  <conditionalFormatting sqref="AA20 AA22">
    <cfRule type="cellIs" dxfId="3041" priority="1262" stopIfTrue="1" operator="equal">
      <formula>0</formula>
    </cfRule>
  </conditionalFormatting>
  <conditionalFormatting sqref="AA21">
    <cfRule type="cellIs" dxfId="3040" priority="1261" stopIfTrue="1" operator="equal">
      <formula>0</formula>
    </cfRule>
  </conditionalFormatting>
  <conditionalFormatting sqref="AA4 AA6">
    <cfRule type="cellIs" dxfId="3039" priority="1260" stopIfTrue="1" operator="equal">
      <formula>0</formula>
    </cfRule>
  </conditionalFormatting>
  <conditionalFormatting sqref="O12 O14">
    <cfRule type="cellIs" dxfId="3038" priority="1259" stopIfTrue="1" operator="equal">
      <formula>0</formula>
    </cfRule>
  </conditionalFormatting>
  <conditionalFormatting sqref="O13">
    <cfRule type="cellIs" dxfId="3037" priority="1258" stopIfTrue="1" operator="equal">
      <formula>0</formula>
    </cfRule>
  </conditionalFormatting>
  <conditionalFormatting sqref="AA24 AA26">
    <cfRule type="cellIs" dxfId="3036" priority="1257" stopIfTrue="1" operator="equal">
      <formula>0</formula>
    </cfRule>
  </conditionalFormatting>
  <conditionalFormatting sqref="AA25">
    <cfRule type="cellIs" dxfId="3035" priority="1256" stopIfTrue="1" operator="equal">
      <formula>0</formula>
    </cfRule>
  </conditionalFormatting>
  <conditionalFormatting sqref="X8 X10">
    <cfRule type="cellIs" dxfId="3034" priority="1255" stopIfTrue="1" operator="equal">
      <formula>0</formula>
    </cfRule>
  </conditionalFormatting>
  <conditionalFormatting sqref="X9">
    <cfRule type="cellIs" dxfId="3033" priority="1254" stopIfTrue="1" operator="equal">
      <formula>0</formula>
    </cfRule>
  </conditionalFormatting>
  <conditionalFormatting sqref="AA16 AA18">
    <cfRule type="cellIs" dxfId="3032" priority="1253" stopIfTrue="1" operator="equal">
      <formula>0</formula>
    </cfRule>
  </conditionalFormatting>
  <conditionalFormatting sqref="AA17">
    <cfRule type="cellIs" dxfId="3031" priority="1252" stopIfTrue="1" operator="equal">
      <formula>0</formula>
    </cfRule>
  </conditionalFormatting>
  <conditionalFormatting sqref="X20 X22">
    <cfRule type="cellIs" dxfId="3030" priority="1251" stopIfTrue="1" operator="equal">
      <formula>0</formula>
    </cfRule>
  </conditionalFormatting>
  <conditionalFormatting sqref="X21">
    <cfRule type="cellIs" dxfId="3029" priority="1250" stopIfTrue="1" operator="equal">
      <formula>0</formula>
    </cfRule>
  </conditionalFormatting>
  <conditionalFormatting sqref="I8 I10">
    <cfRule type="cellIs" dxfId="3028" priority="1249" stopIfTrue="1" operator="equal">
      <formula>0</formula>
    </cfRule>
  </conditionalFormatting>
  <conditionalFormatting sqref="I9">
    <cfRule type="cellIs" dxfId="3027" priority="1248" stopIfTrue="1" operator="equal">
      <formula>0</formula>
    </cfRule>
  </conditionalFormatting>
  <conditionalFormatting sqref="O8 O10">
    <cfRule type="cellIs" dxfId="3026" priority="1247" stopIfTrue="1" operator="equal">
      <formula>0</formula>
    </cfRule>
  </conditionalFormatting>
  <conditionalFormatting sqref="O9">
    <cfRule type="cellIs" dxfId="3025" priority="1246" stopIfTrue="1" operator="equal">
      <formula>0</formula>
    </cfRule>
  </conditionalFormatting>
  <conditionalFormatting sqref="I4 I6">
    <cfRule type="cellIs" dxfId="3024" priority="1245" stopIfTrue="1" operator="equal">
      <formula>0</formula>
    </cfRule>
  </conditionalFormatting>
  <conditionalFormatting sqref="I5">
    <cfRule type="cellIs" dxfId="3023" priority="1244" stopIfTrue="1" operator="equal">
      <formula>0</formula>
    </cfRule>
  </conditionalFormatting>
  <conditionalFormatting sqref="U12 U14">
    <cfRule type="cellIs" dxfId="3022" priority="1243" stopIfTrue="1" operator="equal">
      <formula>0</formula>
    </cfRule>
  </conditionalFormatting>
  <conditionalFormatting sqref="U13">
    <cfRule type="cellIs" dxfId="3021" priority="1242" stopIfTrue="1" operator="equal">
      <formula>0</formula>
    </cfRule>
  </conditionalFormatting>
  <conditionalFormatting sqref="AA32 AA34">
    <cfRule type="cellIs" dxfId="3020" priority="1241" stopIfTrue="1" operator="equal">
      <formula>0</formula>
    </cfRule>
  </conditionalFormatting>
  <conditionalFormatting sqref="AA33">
    <cfRule type="cellIs" dxfId="3019" priority="1240" stopIfTrue="1" operator="equal">
      <formula>0</formula>
    </cfRule>
  </conditionalFormatting>
  <conditionalFormatting sqref="C4 F20 U4 F12 I16 O16 I12 F16 F8 L16 I20 L20 U20 R24 O20 U28 C12 C16 C20 C24 X32 AA36 AA28 C28 C32 C36 C8 O24 L24 I24 F24 R28 O28 L28 I28 F28 U32 R32 O32 L32 I32 F32 X36 U36 R36 O36 L36 I36 F36 U6 C10 C14 F14 C18 F18 O18 I18 C22 U22 L22 I22 F22 F26 I26 L26 O26 C26 F30 I30 L30 R30 C30 AA30 F34 I34 L34 O34 R34 U34 C34 F38 I38 L38 O38 R38 U38 X38 C38">
    <cfRule type="cellIs" dxfId="3018" priority="1239" stopIfTrue="1" operator="equal">
      <formula>0</formula>
    </cfRule>
  </conditionalFormatting>
  <conditionalFormatting sqref="U5">
    <cfRule type="cellIs" dxfId="3017" priority="1238" stopIfTrue="1" operator="equal">
      <formula>0</formula>
    </cfRule>
  </conditionalFormatting>
  <conditionalFormatting sqref="C9">
    <cfRule type="cellIs" dxfId="3016" priority="1237" stopIfTrue="1" operator="equal">
      <formula>0</formula>
    </cfRule>
  </conditionalFormatting>
  <conditionalFormatting sqref="C13 F13">
    <cfRule type="cellIs" dxfId="3015" priority="1236" stopIfTrue="1" operator="equal">
      <formula>0</formula>
    </cfRule>
  </conditionalFormatting>
  <conditionalFormatting sqref="C17 F17 R17 O17 I17">
    <cfRule type="cellIs" dxfId="3014" priority="1235" stopIfTrue="1" operator="equal">
      <formula>0</formula>
    </cfRule>
  </conditionalFormatting>
  <conditionalFormatting sqref="C21 U21 L21 I21 F21">
    <cfRule type="cellIs" dxfId="3013" priority="1234" stopIfTrue="1" operator="equal">
      <formula>0</formula>
    </cfRule>
  </conditionalFormatting>
  <conditionalFormatting sqref="F25 I25 L25 O25 C25">
    <cfRule type="cellIs" dxfId="3012" priority="1233" stopIfTrue="1" operator="equal">
      <formula>0</formula>
    </cfRule>
  </conditionalFormatting>
  <conditionalFormatting sqref="F29 I29 L29 O29 R29 C29 AA29">
    <cfRule type="cellIs" dxfId="3011" priority="1232" stopIfTrue="1" operator="equal">
      <formula>0</formula>
    </cfRule>
  </conditionalFormatting>
  <conditionalFormatting sqref="F33 I33 L33 O33 R33 U33 C33">
    <cfRule type="cellIs" dxfId="3010" priority="1231" stopIfTrue="1" operator="equal">
      <formula>0</formula>
    </cfRule>
  </conditionalFormatting>
  <conditionalFormatting sqref="F37 I37 L37 O37 R37 U37 X37 C37">
    <cfRule type="cellIs" dxfId="3009" priority="1230" stopIfTrue="1" operator="equal">
      <formula>0</formula>
    </cfRule>
  </conditionalFormatting>
  <conditionalFormatting sqref="O30">
    <cfRule type="cellIs" dxfId="3008" priority="1229" stopIfTrue="1" operator="equal">
      <formula>0</formula>
    </cfRule>
  </conditionalFormatting>
  <conditionalFormatting sqref="AA8 AA10">
    <cfRule type="cellIs" dxfId="3007" priority="1228" stopIfTrue="1" operator="equal">
      <formula>0</formula>
    </cfRule>
  </conditionalFormatting>
  <conditionalFormatting sqref="AA9">
    <cfRule type="cellIs" dxfId="3006" priority="1227" stopIfTrue="1" operator="equal">
      <formula>0</formula>
    </cfRule>
  </conditionalFormatting>
  <conditionalFormatting sqref="F4 F6">
    <cfRule type="cellIs" dxfId="3005" priority="1226" stopIfTrue="1" operator="equal">
      <formula>0</formula>
    </cfRule>
  </conditionalFormatting>
  <conditionalFormatting sqref="F5">
    <cfRule type="cellIs" dxfId="3004" priority="1225" stopIfTrue="1" operator="equal">
      <formula>0</formula>
    </cfRule>
  </conditionalFormatting>
  <conditionalFormatting sqref="L12 L14">
    <cfRule type="cellIs" dxfId="3003" priority="1224" stopIfTrue="1" operator="equal">
      <formula>0</formula>
    </cfRule>
  </conditionalFormatting>
  <conditionalFormatting sqref="L13">
    <cfRule type="cellIs" dxfId="3002" priority="1223" stopIfTrue="1" operator="equal">
      <formula>0</formula>
    </cfRule>
  </conditionalFormatting>
  <conditionalFormatting sqref="X12 X14">
    <cfRule type="cellIs" dxfId="3001" priority="1222" stopIfTrue="1" operator="equal">
      <formula>0</formula>
    </cfRule>
  </conditionalFormatting>
  <conditionalFormatting sqref="X13">
    <cfRule type="cellIs" dxfId="3000" priority="1221" stopIfTrue="1" operator="equal">
      <formula>0</formula>
    </cfRule>
  </conditionalFormatting>
  <conditionalFormatting sqref="U16 U18">
    <cfRule type="cellIs" dxfId="2999" priority="1220" stopIfTrue="1" operator="equal">
      <formula>0</formula>
    </cfRule>
  </conditionalFormatting>
  <conditionalFormatting sqref="U17">
    <cfRule type="cellIs" dxfId="2998" priority="1219" stopIfTrue="1" operator="equal">
      <formula>0</formula>
    </cfRule>
  </conditionalFormatting>
  <conditionalFormatting sqref="X28 X30">
    <cfRule type="cellIs" dxfId="2997" priority="1218" stopIfTrue="1" operator="equal">
      <formula>0</formula>
    </cfRule>
  </conditionalFormatting>
  <conditionalFormatting sqref="X29">
    <cfRule type="cellIs" dxfId="2996" priority="1217" stopIfTrue="1" operator="equal">
      <formula>0</formula>
    </cfRule>
  </conditionalFormatting>
  <conditionalFormatting sqref="O4 O6">
    <cfRule type="cellIs" dxfId="2995" priority="1216" stopIfTrue="1" operator="equal">
      <formula>0</formula>
    </cfRule>
  </conditionalFormatting>
  <conditionalFormatting sqref="O5">
    <cfRule type="cellIs" dxfId="2994" priority="1215" stopIfTrue="1" operator="equal">
      <formula>0</formula>
    </cfRule>
  </conditionalFormatting>
  <conditionalFormatting sqref="L4 L6">
    <cfRule type="cellIs" dxfId="2993" priority="1214" stopIfTrue="1" operator="equal">
      <formula>0</formula>
    </cfRule>
  </conditionalFormatting>
  <conditionalFormatting sqref="L5">
    <cfRule type="cellIs" dxfId="2992" priority="1213" stopIfTrue="1" operator="equal">
      <formula>0</formula>
    </cfRule>
  </conditionalFormatting>
  <conditionalFormatting sqref="R16">
    <cfRule type="cellIs" dxfId="2991" priority="1212" stopIfTrue="1" operator="equal">
      <formula>0</formula>
    </cfRule>
  </conditionalFormatting>
  <conditionalFormatting sqref="R18">
    <cfRule type="cellIs" dxfId="2990" priority="1211" stopIfTrue="1" operator="equal">
      <formula>0</formula>
    </cfRule>
  </conditionalFormatting>
  <conditionalFormatting sqref="AA5">
    <cfRule type="cellIs" dxfId="2989" priority="1210" stopIfTrue="1" operator="equal">
      <formula>0</formula>
    </cfRule>
  </conditionalFormatting>
  <conditionalFormatting sqref="R4 R6">
    <cfRule type="cellIs" dxfId="2988" priority="1209" stopIfTrue="1" operator="equal">
      <formula>0</formula>
    </cfRule>
  </conditionalFormatting>
  <conditionalFormatting sqref="R5">
    <cfRule type="cellIs" dxfId="2987" priority="1208" stopIfTrue="1" operator="equal">
      <formula>0</formula>
    </cfRule>
  </conditionalFormatting>
  <conditionalFormatting sqref="AA20 AA22">
    <cfRule type="cellIs" dxfId="2986" priority="1207" stopIfTrue="1" operator="equal">
      <formula>0</formula>
    </cfRule>
  </conditionalFormatting>
  <conditionalFormatting sqref="AA21">
    <cfRule type="cellIs" dxfId="2985" priority="1206" stopIfTrue="1" operator="equal">
      <formula>0</formula>
    </cfRule>
  </conditionalFormatting>
  <conditionalFormatting sqref="AA4 AA6">
    <cfRule type="cellIs" dxfId="2984" priority="1205" stopIfTrue="1" operator="equal">
      <formula>0</formula>
    </cfRule>
  </conditionalFormatting>
  <conditionalFormatting sqref="X20 X22">
    <cfRule type="cellIs" dxfId="2983" priority="1204" stopIfTrue="1" operator="equal">
      <formula>0</formula>
    </cfRule>
  </conditionalFormatting>
  <conditionalFormatting sqref="X21">
    <cfRule type="cellIs" dxfId="2982" priority="1203" stopIfTrue="1" operator="equal">
      <formula>0</formula>
    </cfRule>
  </conditionalFormatting>
  <conditionalFormatting sqref="AA16 AA18">
    <cfRule type="cellIs" dxfId="2981" priority="1202" stopIfTrue="1" operator="equal">
      <formula>0</formula>
    </cfRule>
  </conditionalFormatting>
  <conditionalFormatting sqref="AA17">
    <cfRule type="cellIs" dxfId="2980" priority="1201" stopIfTrue="1" operator="equal">
      <formula>0</formula>
    </cfRule>
  </conditionalFormatting>
  <conditionalFormatting sqref="AA33">
    <cfRule type="cellIs" dxfId="2979" priority="1200" stopIfTrue="1" operator="equal">
      <formula>0</formula>
    </cfRule>
  </conditionalFormatting>
  <conditionalFormatting sqref="O8 O10">
    <cfRule type="cellIs" dxfId="2978" priority="1199" stopIfTrue="1" operator="equal">
      <formula>0</formula>
    </cfRule>
  </conditionalFormatting>
  <conditionalFormatting sqref="O9">
    <cfRule type="cellIs" dxfId="2977" priority="1198" stopIfTrue="1" operator="equal">
      <formula>0</formula>
    </cfRule>
  </conditionalFormatting>
  <conditionalFormatting sqref="I4 I6">
    <cfRule type="cellIs" dxfId="2976" priority="1197" stopIfTrue="1" operator="equal">
      <formula>0</formula>
    </cfRule>
  </conditionalFormatting>
  <conditionalFormatting sqref="I5">
    <cfRule type="cellIs" dxfId="2975" priority="1196" stopIfTrue="1" operator="equal">
      <formula>0</formula>
    </cfRule>
  </conditionalFormatting>
  <conditionalFormatting sqref="U12 U14">
    <cfRule type="cellIs" dxfId="2974" priority="1195" stopIfTrue="1" operator="equal">
      <formula>0</formula>
    </cfRule>
  </conditionalFormatting>
  <conditionalFormatting sqref="U13">
    <cfRule type="cellIs" dxfId="2973" priority="1194" stopIfTrue="1" operator="equal">
      <formula>0</formula>
    </cfRule>
  </conditionalFormatting>
  <conditionalFormatting sqref="AA32 AA34">
    <cfRule type="cellIs" dxfId="2972" priority="1193" stopIfTrue="1" operator="equal">
      <formula>0</formula>
    </cfRule>
  </conditionalFormatting>
  <conditionalFormatting sqref="X24 X26">
    <cfRule type="cellIs" dxfId="2971" priority="1192" stopIfTrue="1" operator="equal">
      <formula>0</formula>
    </cfRule>
  </conditionalFormatting>
  <conditionalFormatting sqref="X25">
    <cfRule type="cellIs" dxfId="2970" priority="1191" stopIfTrue="1" operator="equal">
      <formula>0</formula>
    </cfRule>
  </conditionalFormatting>
  <conditionalFormatting sqref="AA24 AA26">
    <cfRule type="cellIs" dxfId="2969" priority="1190" stopIfTrue="1" operator="equal">
      <formula>0</formula>
    </cfRule>
  </conditionalFormatting>
  <conditionalFormatting sqref="AA25">
    <cfRule type="cellIs" dxfId="2968" priority="1189" stopIfTrue="1" operator="equal">
      <formula>0</formula>
    </cfRule>
  </conditionalFormatting>
  <conditionalFormatting sqref="X4 X6">
    <cfRule type="cellIs" dxfId="2967" priority="1188" stopIfTrue="1" operator="equal">
      <formula>0</formula>
    </cfRule>
  </conditionalFormatting>
  <conditionalFormatting sqref="X5">
    <cfRule type="cellIs" dxfId="2966" priority="1187" stopIfTrue="1" operator="equal">
      <formula>0</formula>
    </cfRule>
  </conditionalFormatting>
  <conditionalFormatting sqref="L8 L10">
    <cfRule type="cellIs" dxfId="2965" priority="1186" stopIfTrue="1" operator="equal">
      <formula>0</formula>
    </cfRule>
  </conditionalFormatting>
  <conditionalFormatting sqref="L9">
    <cfRule type="cellIs" dxfId="2964" priority="1185" stopIfTrue="1" operator="equal">
      <formula>0</formula>
    </cfRule>
  </conditionalFormatting>
  <conditionalFormatting sqref="X8 X10">
    <cfRule type="cellIs" dxfId="2963" priority="1184" stopIfTrue="1" operator="equal">
      <formula>0</formula>
    </cfRule>
  </conditionalFormatting>
  <conditionalFormatting sqref="X9">
    <cfRule type="cellIs" dxfId="2962" priority="1183" stopIfTrue="1" operator="equal">
      <formula>0</formula>
    </cfRule>
  </conditionalFormatting>
  <conditionalFormatting sqref="U8 U10">
    <cfRule type="cellIs" dxfId="2961" priority="1182" stopIfTrue="1" operator="equal">
      <formula>0</formula>
    </cfRule>
  </conditionalFormatting>
  <conditionalFormatting sqref="U9">
    <cfRule type="cellIs" dxfId="2960" priority="1181" stopIfTrue="1" operator="equal">
      <formula>0</formula>
    </cfRule>
  </conditionalFormatting>
  <conditionalFormatting sqref="R12 R14">
    <cfRule type="cellIs" dxfId="2959" priority="1180" stopIfTrue="1" operator="equal">
      <formula>0</formula>
    </cfRule>
  </conditionalFormatting>
  <conditionalFormatting sqref="R13">
    <cfRule type="cellIs" dxfId="2958" priority="1179" stopIfTrue="1" operator="equal">
      <formula>0</formula>
    </cfRule>
  </conditionalFormatting>
  <conditionalFormatting sqref="X16 X18">
    <cfRule type="cellIs" dxfId="2957" priority="1178" stopIfTrue="1" operator="equal">
      <formula>0</formula>
    </cfRule>
  </conditionalFormatting>
  <conditionalFormatting sqref="X17">
    <cfRule type="cellIs" dxfId="2956" priority="1177" stopIfTrue="1" operator="equal">
      <formula>0</formula>
    </cfRule>
  </conditionalFormatting>
  <conditionalFormatting sqref="AA12 AA14">
    <cfRule type="cellIs" dxfId="2955" priority="1176" stopIfTrue="1" operator="equal">
      <formula>0</formula>
    </cfRule>
  </conditionalFormatting>
  <conditionalFormatting sqref="AA13">
    <cfRule type="cellIs" dxfId="2954" priority="1175" stopIfTrue="1" operator="equal">
      <formula>0</formula>
    </cfRule>
  </conditionalFormatting>
  <conditionalFormatting sqref="U24 U26">
    <cfRule type="cellIs" dxfId="2953" priority="1174" stopIfTrue="1" operator="equal">
      <formula>0</formula>
    </cfRule>
  </conditionalFormatting>
  <conditionalFormatting sqref="U25">
    <cfRule type="cellIs" dxfId="2952" priority="1173" stopIfTrue="1" operator="equal">
      <formula>0</formula>
    </cfRule>
  </conditionalFormatting>
  <conditionalFormatting sqref="I8 I10">
    <cfRule type="cellIs" dxfId="2951" priority="1172" stopIfTrue="1" operator="equal">
      <formula>0</formula>
    </cfRule>
  </conditionalFormatting>
  <conditionalFormatting sqref="I9">
    <cfRule type="cellIs" dxfId="2950" priority="1171" stopIfTrue="1" operator="equal">
      <formula>0</formula>
    </cfRule>
  </conditionalFormatting>
  <conditionalFormatting sqref="O12 O14">
    <cfRule type="cellIs" dxfId="2949" priority="1170" stopIfTrue="1" operator="equal">
      <formula>0</formula>
    </cfRule>
  </conditionalFormatting>
  <conditionalFormatting sqref="O13">
    <cfRule type="cellIs" dxfId="2948" priority="1169" stopIfTrue="1" operator="equal">
      <formula>0</formula>
    </cfRule>
  </conditionalFormatting>
  <conditionalFormatting sqref="C4 F20 U4 F12 I16 O16 I12 F16 F8 L16 I20 L20 U20 R24 O20 U28 C12 C16 C20 C24 X32 AA36 AA28 C28 C32 C36 C8 O24 L24 I24 F24 R28 O28 L28 I28 F28 U32 R32 O32 L32 I32 F32 X36 U36 R36 O36 L36 I36 F36 U6 C10 C14 F14 C18 F18 O18 I18 C22 U22 L22 I22 F22 F26 I26 L26 O26 C26 F30 I30 L30 R30 C30 AA30 F34 I34 L34 O34 R34 U34 C34 F38 I38 L38 O38 R38 U38 X38 C38">
    <cfRule type="cellIs" dxfId="2947" priority="1168" stopIfTrue="1" operator="equal">
      <formula>0</formula>
    </cfRule>
  </conditionalFormatting>
  <conditionalFormatting sqref="U5">
    <cfRule type="cellIs" dxfId="2946" priority="1167" stopIfTrue="1" operator="equal">
      <formula>0</formula>
    </cfRule>
  </conditionalFormatting>
  <conditionalFormatting sqref="C9">
    <cfRule type="cellIs" dxfId="2945" priority="1166" stopIfTrue="1" operator="equal">
      <formula>0</formula>
    </cfRule>
  </conditionalFormatting>
  <conditionalFormatting sqref="C13 F13">
    <cfRule type="cellIs" dxfId="2944" priority="1165" stopIfTrue="1" operator="equal">
      <formula>0</formula>
    </cfRule>
  </conditionalFormatting>
  <conditionalFormatting sqref="C17 F17 R17 O17 I17">
    <cfRule type="cellIs" dxfId="2943" priority="1164" stopIfTrue="1" operator="equal">
      <formula>0</formula>
    </cfRule>
  </conditionalFormatting>
  <conditionalFormatting sqref="C21 U21 L21 I21 F21">
    <cfRule type="cellIs" dxfId="2942" priority="1163" stopIfTrue="1" operator="equal">
      <formula>0</formula>
    </cfRule>
  </conditionalFormatting>
  <conditionalFormatting sqref="F25 I25 L25 O25 C25">
    <cfRule type="cellIs" dxfId="2941" priority="1162" stopIfTrue="1" operator="equal">
      <formula>0</formula>
    </cfRule>
  </conditionalFormatting>
  <conditionalFormatting sqref="F29 I29 L29 O29 R29 C29 AA29">
    <cfRule type="cellIs" dxfId="2940" priority="1161" stopIfTrue="1" operator="equal">
      <formula>0</formula>
    </cfRule>
  </conditionalFormatting>
  <conditionalFormatting sqref="F33 I33 L33 O33 R33 U33 C33">
    <cfRule type="cellIs" dxfId="2939" priority="1160" stopIfTrue="1" operator="equal">
      <formula>0</formula>
    </cfRule>
  </conditionalFormatting>
  <conditionalFormatting sqref="F37 I37 L37 O37 R37 U37 X37 C37">
    <cfRule type="cellIs" dxfId="2938" priority="1159" stopIfTrue="1" operator="equal">
      <formula>0</formula>
    </cfRule>
  </conditionalFormatting>
  <conditionalFormatting sqref="O30">
    <cfRule type="cellIs" dxfId="2937" priority="1158" stopIfTrue="1" operator="equal">
      <formula>0</formula>
    </cfRule>
  </conditionalFormatting>
  <conditionalFormatting sqref="AA8 AA10">
    <cfRule type="cellIs" dxfId="2936" priority="1157" stopIfTrue="1" operator="equal">
      <formula>0</formula>
    </cfRule>
  </conditionalFormatting>
  <conditionalFormatting sqref="AA9">
    <cfRule type="cellIs" dxfId="2935" priority="1156" stopIfTrue="1" operator="equal">
      <formula>0</formula>
    </cfRule>
  </conditionalFormatting>
  <conditionalFormatting sqref="F4 F6">
    <cfRule type="cellIs" dxfId="2934" priority="1155" stopIfTrue="1" operator="equal">
      <formula>0</formula>
    </cfRule>
  </conditionalFormatting>
  <conditionalFormatting sqref="F5">
    <cfRule type="cellIs" dxfId="2933" priority="1154" stopIfTrue="1" operator="equal">
      <formula>0</formula>
    </cfRule>
  </conditionalFormatting>
  <conditionalFormatting sqref="L12 L14">
    <cfRule type="cellIs" dxfId="2932" priority="1153" stopIfTrue="1" operator="equal">
      <formula>0</formula>
    </cfRule>
  </conditionalFormatting>
  <conditionalFormatting sqref="L13">
    <cfRule type="cellIs" dxfId="2931" priority="1152" stopIfTrue="1" operator="equal">
      <formula>0</formula>
    </cfRule>
  </conditionalFormatting>
  <conditionalFormatting sqref="X12 X14">
    <cfRule type="cellIs" dxfId="2930" priority="1151" stopIfTrue="1" operator="equal">
      <formula>0</formula>
    </cfRule>
  </conditionalFormatting>
  <conditionalFormatting sqref="X13">
    <cfRule type="cellIs" dxfId="2929" priority="1150" stopIfTrue="1" operator="equal">
      <formula>0</formula>
    </cfRule>
  </conditionalFormatting>
  <conditionalFormatting sqref="U16 U18">
    <cfRule type="cellIs" dxfId="2928" priority="1149" stopIfTrue="1" operator="equal">
      <formula>0</formula>
    </cfRule>
  </conditionalFormatting>
  <conditionalFormatting sqref="U17">
    <cfRule type="cellIs" dxfId="2927" priority="1148" stopIfTrue="1" operator="equal">
      <formula>0</formula>
    </cfRule>
  </conditionalFormatting>
  <conditionalFormatting sqref="X28 X30">
    <cfRule type="cellIs" dxfId="2926" priority="1147" stopIfTrue="1" operator="equal">
      <formula>0</formula>
    </cfRule>
  </conditionalFormatting>
  <conditionalFormatting sqref="X29">
    <cfRule type="cellIs" dxfId="2925" priority="1146" stopIfTrue="1" operator="equal">
      <formula>0</formula>
    </cfRule>
  </conditionalFormatting>
  <conditionalFormatting sqref="O4 O6">
    <cfRule type="cellIs" dxfId="2924" priority="1145" stopIfTrue="1" operator="equal">
      <formula>0</formula>
    </cfRule>
  </conditionalFormatting>
  <conditionalFormatting sqref="O5">
    <cfRule type="cellIs" dxfId="2923" priority="1144" stopIfTrue="1" operator="equal">
      <formula>0</formula>
    </cfRule>
  </conditionalFormatting>
  <conditionalFormatting sqref="L4 L6">
    <cfRule type="cellIs" dxfId="2922" priority="1143" stopIfTrue="1" operator="equal">
      <formula>0</formula>
    </cfRule>
  </conditionalFormatting>
  <conditionalFormatting sqref="L5">
    <cfRule type="cellIs" dxfId="2921" priority="1142" stopIfTrue="1" operator="equal">
      <formula>0</formula>
    </cfRule>
  </conditionalFormatting>
  <conditionalFormatting sqref="R16">
    <cfRule type="cellIs" dxfId="2920" priority="1141" stopIfTrue="1" operator="equal">
      <formula>0</formula>
    </cfRule>
  </conditionalFormatting>
  <conditionalFormatting sqref="R18">
    <cfRule type="cellIs" dxfId="2919" priority="1140" stopIfTrue="1" operator="equal">
      <formula>0</formula>
    </cfRule>
  </conditionalFormatting>
  <conditionalFormatting sqref="AA5">
    <cfRule type="cellIs" dxfId="2918" priority="1139" stopIfTrue="1" operator="equal">
      <formula>0</formula>
    </cfRule>
  </conditionalFormatting>
  <conditionalFormatting sqref="R4 R6">
    <cfRule type="cellIs" dxfId="2917" priority="1138" stopIfTrue="1" operator="equal">
      <formula>0</formula>
    </cfRule>
  </conditionalFormatting>
  <conditionalFormatting sqref="R5">
    <cfRule type="cellIs" dxfId="2916" priority="1137" stopIfTrue="1" operator="equal">
      <formula>0</formula>
    </cfRule>
  </conditionalFormatting>
  <conditionalFormatting sqref="AA20 AA22">
    <cfRule type="cellIs" dxfId="2915" priority="1136" stopIfTrue="1" operator="equal">
      <formula>0</formula>
    </cfRule>
  </conditionalFormatting>
  <conditionalFormatting sqref="AA21">
    <cfRule type="cellIs" dxfId="2914" priority="1135" stopIfTrue="1" operator="equal">
      <formula>0</formula>
    </cfRule>
  </conditionalFormatting>
  <conditionalFormatting sqref="AA4 AA6">
    <cfRule type="cellIs" dxfId="2913" priority="1134" stopIfTrue="1" operator="equal">
      <formula>0</formula>
    </cfRule>
  </conditionalFormatting>
  <conditionalFormatting sqref="X20 X22">
    <cfRule type="cellIs" dxfId="2912" priority="1133" stopIfTrue="1" operator="equal">
      <formula>0</formula>
    </cfRule>
  </conditionalFormatting>
  <conditionalFormatting sqref="X21">
    <cfRule type="cellIs" dxfId="2911" priority="1132" stopIfTrue="1" operator="equal">
      <formula>0</formula>
    </cfRule>
  </conditionalFormatting>
  <conditionalFormatting sqref="AA16 AA18">
    <cfRule type="cellIs" dxfId="2910" priority="1131" stopIfTrue="1" operator="equal">
      <formula>0</formula>
    </cfRule>
  </conditionalFormatting>
  <conditionalFormatting sqref="AA17">
    <cfRule type="cellIs" dxfId="2909" priority="1130" stopIfTrue="1" operator="equal">
      <formula>0</formula>
    </cfRule>
  </conditionalFormatting>
  <conditionalFormatting sqref="AA33">
    <cfRule type="cellIs" dxfId="2908" priority="1129" stopIfTrue="1" operator="equal">
      <formula>0</formula>
    </cfRule>
  </conditionalFormatting>
  <conditionalFormatting sqref="O8 O10">
    <cfRule type="cellIs" dxfId="2907" priority="1128" stopIfTrue="1" operator="equal">
      <formula>0</formula>
    </cfRule>
  </conditionalFormatting>
  <conditionalFormatting sqref="O9">
    <cfRule type="cellIs" dxfId="2906" priority="1127" stopIfTrue="1" operator="equal">
      <formula>0</formula>
    </cfRule>
  </conditionalFormatting>
  <conditionalFormatting sqref="I4 I6">
    <cfRule type="cellIs" dxfId="2905" priority="1126" stopIfTrue="1" operator="equal">
      <formula>0</formula>
    </cfRule>
  </conditionalFormatting>
  <conditionalFormatting sqref="I5">
    <cfRule type="cellIs" dxfId="2904" priority="1125" stopIfTrue="1" operator="equal">
      <formula>0</formula>
    </cfRule>
  </conditionalFormatting>
  <conditionalFormatting sqref="U12 U14">
    <cfRule type="cellIs" dxfId="2903" priority="1124" stopIfTrue="1" operator="equal">
      <formula>0</formula>
    </cfRule>
  </conditionalFormatting>
  <conditionalFormatting sqref="U13">
    <cfRule type="cellIs" dxfId="2902" priority="1123" stopIfTrue="1" operator="equal">
      <formula>0</formula>
    </cfRule>
  </conditionalFormatting>
  <conditionalFormatting sqref="AA32 AA34">
    <cfRule type="cellIs" dxfId="2901" priority="1122" stopIfTrue="1" operator="equal">
      <formula>0</formula>
    </cfRule>
  </conditionalFormatting>
  <conditionalFormatting sqref="X24 X26">
    <cfRule type="cellIs" dxfId="2900" priority="1121" stopIfTrue="1" operator="equal">
      <formula>0</formula>
    </cfRule>
  </conditionalFormatting>
  <conditionalFormatting sqref="X25">
    <cfRule type="cellIs" dxfId="2899" priority="1120" stopIfTrue="1" operator="equal">
      <formula>0</formula>
    </cfRule>
  </conditionalFormatting>
  <conditionalFormatting sqref="X4 X6">
    <cfRule type="cellIs" dxfId="2898" priority="1119" stopIfTrue="1" operator="equal">
      <formula>0</formula>
    </cfRule>
  </conditionalFormatting>
  <conditionalFormatting sqref="X5">
    <cfRule type="cellIs" dxfId="2897" priority="1118" stopIfTrue="1" operator="equal">
      <formula>0</formula>
    </cfRule>
  </conditionalFormatting>
  <conditionalFormatting sqref="L8 L10">
    <cfRule type="cellIs" dxfId="2896" priority="1117" stopIfTrue="1" operator="equal">
      <formula>0</formula>
    </cfRule>
  </conditionalFormatting>
  <conditionalFormatting sqref="L9">
    <cfRule type="cellIs" dxfId="2895" priority="1116" stopIfTrue="1" operator="equal">
      <formula>0</formula>
    </cfRule>
  </conditionalFormatting>
  <conditionalFormatting sqref="X8 X10">
    <cfRule type="cellIs" dxfId="2894" priority="1115" stopIfTrue="1" operator="equal">
      <formula>0</formula>
    </cfRule>
  </conditionalFormatting>
  <conditionalFormatting sqref="X9">
    <cfRule type="cellIs" dxfId="2893" priority="1114" stopIfTrue="1" operator="equal">
      <formula>0</formula>
    </cfRule>
  </conditionalFormatting>
  <conditionalFormatting sqref="U8 U10">
    <cfRule type="cellIs" dxfId="2892" priority="1113" stopIfTrue="1" operator="equal">
      <formula>0</formula>
    </cfRule>
  </conditionalFormatting>
  <conditionalFormatting sqref="U9">
    <cfRule type="cellIs" dxfId="2891" priority="1112" stopIfTrue="1" operator="equal">
      <formula>0</formula>
    </cfRule>
  </conditionalFormatting>
  <conditionalFormatting sqref="R12 R14">
    <cfRule type="cellIs" dxfId="2890" priority="1111" stopIfTrue="1" operator="equal">
      <formula>0</formula>
    </cfRule>
  </conditionalFormatting>
  <conditionalFormatting sqref="R13">
    <cfRule type="cellIs" dxfId="2889" priority="1110" stopIfTrue="1" operator="equal">
      <formula>0</formula>
    </cfRule>
  </conditionalFormatting>
  <conditionalFormatting sqref="X16 X18">
    <cfRule type="cellIs" dxfId="2888" priority="1109" stopIfTrue="1" operator="equal">
      <formula>0</formula>
    </cfRule>
  </conditionalFormatting>
  <conditionalFormatting sqref="X17">
    <cfRule type="cellIs" dxfId="2887" priority="1108" stopIfTrue="1" operator="equal">
      <formula>0</formula>
    </cfRule>
  </conditionalFormatting>
  <conditionalFormatting sqref="AA12 AA14">
    <cfRule type="cellIs" dxfId="2886" priority="1107" stopIfTrue="1" operator="equal">
      <formula>0</formula>
    </cfRule>
  </conditionalFormatting>
  <conditionalFormatting sqref="AA13">
    <cfRule type="cellIs" dxfId="2885" priority="1106" stopIfTrue="1" operator="equal">
      <formula>0</formula>
    </cfRule>
  </conditionalFormatting>
  <conditionalFormatting sqref="U24 U26">
    <cfRule type="cellIs" dxfId="2884" priority="1105" stopIfTrue="1" operator="equal">
      <formula>0</formula>
    </cfRule>
  </conditionalFormatting>
  <conditionalFormatting sqref="U25">
    <cfRule type="cellIs" dxfId="2883" priority="1104" stopIfTrue="1" operator="equal">
      <formula>0</formula>
    </cfRule>
  </conditionalFormatting>
  <conditionalFormatting sqref="I8 I10">
    <cfRule type="cellIs" dxfId="2882" priority="1103" stopIfTrue="1" operator="equal">
      <formula>0</formula>
    </cfRule>
  </conditionalFormatting>
  <conditionalFormatting sqref="I9">
    <cfRule type="cellIs" dxfId="2881" priority="1102" stopIfTrue="1" operator="equal">
      <formula>0</formula>
    </cfRule>
  </conditionalFormatting>
  <conditionalFormatting sqref="O12 O14">
    <cfRule type="cellIs" dxfId="2880" priority="1101" stopIfTrue="1" operator="equal">
      <formula>0</formula>
    </cfRule>
  </conditionalFormatting>
  <conditionalFormatting sqref="O13">
    <cfRule type="cellIs" dxfId="2879" priority="1100" stopIfTrue="1" operator="equal">
      <formula>0</formula>
    </cfRule>
  </conditionalFormatting>
  <conditionalFormatting sqref="AA24 AA26">
    <cfRule type="cellIs" dxfId="2878" priority="1099" stopIfTrue="1" operator="equal">
      <formula>0</formula>
    </cfRule>
  </conditionalFormatting>
  <conditionalFormatting sqref="AA25">
    <cfRule type="cellIs" dxfId="2877" priority="1098" stopIfTrue="1" operator="equal">
      <formula>0</formula>
    </cfRule>
  </conditionalFormatting>
  <conditionalFormatting sqref="C4 F4 F20 I4 L4 O4 X4 AA4 AA32 F12 I8 L8 O8 X8 AA8 I16 R16 U16 X16 L12 R12 U12 X12 I12 F16 F8 L16 I20 L20 U20 X20 AA20 R24 O20 U28 U24 X24 C12 C16 C20 C24 X32 AA36 X28 AA28 C28 C32 C36 C8 O24 L24 I24 F24 R28 O28 L28 I28 F28 U32 R32 O32 L32 I32 F32 X36 U36 R36 O36 L36 I36 F36 AA24 AA6 X6 O6 L6 I6 F6 C10 AA10 X10 O10 L10 I10 C14 X14 U14 R14 L14 F14 C18 F18 X18 U18 R18 I18 C22 AA22 X22 U22 L22 I22 F22 AA26 F26 I26 L26 O26 C26 X26 U26 F30 I30 L30 O30 R30 C30 AA30 X30 F34 I34 L34 O34 R34 U34 C34 AA34 F38 I38 L38 O38 R38 U38 X38 C38 U4 U6 R4 R6 AA12 AA14 O16 O18 U8 U10 AA16 AA18 O12 O14">
    <cfRule type="cellIs" dxfId="2876" priority="1097" stopIfTrue="1" operator="equal">
      <formula>0</formula>
    </cfRule>
  </conditionalFormatting>
  <conditionalFormatting sqref="AA5 X5 O5 L5 I5 F5 U5 R5">
    <cfRule type="cellIs" dxfId="2875" priority="1096" stopIfTrue="1" operator="equal">
      <formula>0</formula>
    </cfRule>
  </conditionalFormatting>
  <conditionalFormatting sqref="C9 AA9 X9 U9 O9 L9 I9">
    <cfRule type="cellIs" dxfId="2874" priority="1095" stopIfTrue="1" operator="equal">
      <formula>0</formula>
    </cfRule>
  </conditionalFormatting>
  <conditionalFormatting sqref="C13 AA13 X13 U13 R13 O13 L13 F13">
    <cfRule type="cellIs" dxfId="2873" priority="1094" stopIfTrue="1" operator="equal">
      <formula>0</formula>
    </cfRule>
  </conditionalFormatting>
  <conditionalFormatting sqref="C17 F17 AA17 X17 U17 R17 O17 I17">
    <cfRule type="cellIs" dxfId="2872" priority="1093" stopIfTrue="1" operator="equal">
      <formula>0</formula>
    </cfRule>
  </conditionalFormatting>
  <conditionalFormatting sqref="C21 AA21 X21 U21 L21 I21 F21">
    <cfRule type="cellIs" dxfId="2871" priority="1092" stopIfTrue="1" operator="equal">
      <formula>0</formula>
    </cfRule>
  </conditionalFormatting>
  <conditionalFormatting sqref="AA25 F25 I25 L25 O25 C25 X25 U25">
    <cfRule type="cellIs" dxfId="2870" priority="1091" stopIfTrue="1" operator="equal">
      <formula>0</formula>
    </cfRule>
  </conditionalFormatting>
  <conditionalFormatting sqref="F29 I29 L29 O29 R29 C29 AA29 X29">
    <cfRule type="cellIs" dxfId="2869" priority="1090" stopIfTrue="1" operator="equal">
      <formula>0</formula>
    </cfRule>
  </conditionalFormatting>
  <conditionalFormatting sqref="F33 I33 L33 O33 R33 U33 C33 AA33">
    <cfRule type="cellIs" dxfId="2868" priority="1089" stopIfTrue="1" operator="equal">
      <formula>0</formula>
    </cfRule>
  </conditionalFormatting>
  <conditionalFormatting sqref="F37 I37 L37 O37 R37 U37 X37 C37">
    <cfRule type="cellIs" dxfId="2867" priority="1088" stopIfTrue="1" operator="equal">
      <formula>0</formula>
    </cfRule>
  </conditionalFormatting>
  <conditionalFormatting sqref="F4 I4 L4 O4 X4 AA4 AA6 X6 O6 L6 I6 F6 U4 U6 R4 R6">
    <cfRule type="cellIs" dxfId="2866" priority="1087" stopIfTrue="1" operator="equal">
      <formula>0</formula>
    </cfRule>
  </conditionalFormatting>
  <conditionalFormatting sqref="AA5 X5 O5 L5 I5 F5 U5 R5">
    <cfRule type="cellIs" dxfId="2865" priority="1086" stopIfTrue="1" operator="equal">
      <formula>0</formula>
    </cfRule>
  </conditionalFormatting>
  <conditionalFormatting sqref="X8 AA8 AA10 X10">
    <cfRule type="cellIs" dxfId="2864" priority="1085" stopIfTrue="1" operator="equal">
      <formula>0</formula>
    </cfRule>
  </conditionalFormatting>
  <conditionalFormatting sqref="AA9 X9">
    <cfRule type="cellIs" dxfId="2863" priority="1084" stopIfTrue="1" operator="equal">
      <formula>0</formula>
    </cfRule>
  </conditionalFormatting>
  <conditionalFormatting sqref="U12 X12 X14 U14">
    <cfRule type="cellIs" dxfId="2862" priority="1083" stopIfTrue="1" operator="equal">
      <formula>0</formula>
    </cfRule>
  </conditionalFormatting>
  <conditionalFormatting sqref="X13 U13">
    <cfRule type="cellIs" dxfId="2861" priority="1082" stopIfTrue="1" operator="equal">
      <formula>0</formula>
    </cfRule>
  </conditionalFormatting>
  <conditionalFormatting sqref="R16 U16 U18 R18">
    <cfRule type="cellIs" dxfId="2860" priority="1081" stopIfTrue="1" operator="equal">
      <formula>0</formula>
    </cfRule>
  </conditionalFormatting>
  <conditionalFormatting sqref="U17 R17">
    <cfRule type="cellIs" dxfId="2859" priority="1080" stopIfTrue="1" operator="equal">
      <formula>0</formula>
    </cfRule>
  </conditionalFormatting>
  <conditionalFormatting sqref="AA13">
    <cfRule type="cellIs" dxfId="2858" priority="1079" stopIfTrue="1" operator="equal">
      <formula>0</formula>
    </cfRule>
  </conditionalFormatting>
  <conditionalFormatting sqref="AA12 AA14">
    <cfRule type="cellIs" dxfId="2857" priority="1078" stopIfTrue="1" operator="equal">
      <formula>0</formula>
    </cfRule>
  </conditionalFormatting>
  <conditionalFormatting sqref="AA13">
    <cfRule type="cellIs" dxfId="2856" priority="1077" stopIfTrue="1" operator="equal">
      <formula>0</formula>
    </cfRule>
  </conditionalFormatting>
  <conditionalFormatting sqref="O17">
    <cfRule type="cellIs" dxfId="2855" priority="1076" stopIfTrue="1" operator="equal">
      <formula>0</formula>
    </cfRule>
  </conditionalFormatting>
  <conditionalFormatting sqref="O17">
    <cfRule type="cellIs" dxfId="2854" priority="1075" stopIfTrue="1" operator="equal">
      <formula>0</formula>
    </cfRule>
  </conditionalFormatting>
  <conditionalFormatting sqref="O16 O18">
    <cfRule type="cellIs" dxfId="2853" priority="1074" stopIfTrue="1" operator="equal">
      <formula>0</formula>
    </cfRule>
  </conditionalFormatting>
  <conditionalFormatting sqref="O17">
    <cfRule type="cellIs" dxfId="2852" priority="1073" stopIfTrue="1" operator="equal">
      <formula>0</formula>
    </cfRule>
  </conditionalFormatting>
  <conditionalFormatting sqref="U9">
    <cfRule type="cellIs" dxfId="2851" priority="1072" stopIfTrue="1" operator="equal">
      <formula>0</formula>
    </cfRule>
  </conditionalFormatting>
  <conditionalFormatting sqref="U8 U10">
    <cfRule type="cellIs" dxfId="2850" priority="1071" stopIfTrue="1" operator="equal">
      <formula>0</formula>
    </cfRule>
  </conditionalFormatting>
  <conditionalFormatting sqref="U9">
    <cfRule type="cellIs" dxfId="2849" priority="1070" stopIfTrue="1" operator="equal">
      <formula>0</formula>
    </cfRule>
  </conditionalFormatting>
  <conditionalFormatting sqref="AA17">
    <cfRule type="cellIs" dxfId="2848" priority="1069" stopIfTrue="1" operator="equal">
      <formula>0</formula>
    </cfRule>
  </conditionalFormatting>
  <conditionalFormatting sqref="AA17">
    <cfRule type="cellIs" dxfId="2847" priority="1068" stopIfTrue="1" operator="equal">
      <formula>0</formula>
    </cfRule>
  </conditionalFormatting>
  <conditionalFormatting sqref="AA16 AA18">
    <cfRule type="cellIs" dxfId="2846" priority="1067" stopIfTrue="1" operator="equal">
      <formula>0</formula>
    </cfRule>
  </conditionalFormatting>
  <conditionalFormatting sqref="AA17">
    <cfRule type="cellIs" dxfId="2845" priority="1066" stopIfTrue="1" operator="equal">
      <formula>0</formula>
    </cfRule>
  </conditionalFormatting>
  <conditionalFormatting sqref="O13">
    <cfRule type="cellIs" dxfId="2844" priority="1065" stopIfTrue="1" operator="equal">
      <formula>0</formula>
    </cfRule>
  </conditionalFormatting>
  <conditionalFormatting sqref="O13">
    <cfRule type="cellIs" dxfId="2843" priority="1064" stopIfTrue="1" operator="equal">
      <formula>0</formula>
    </cfRule>
  </conditionalFormatting>
  <conditionalFormatting sqref="O13">
    <cfRule type="cellIs" dxfId="2842" priority="1063" stopIfTrue="1" operator="equal">
      <formula>0</formula>
    </cfRule>
  </conditionalFormatting>
  <conditionalFormatting sqref="O12 O14">
    <cfRule type="cellIs" dxfId="2841" priority="1062" stopIfTrue="1" operator="equal">
      <formula>0</formula>
    </cfRule>
  </conditionalFormatting>
  <conditionalFormatting sqref="O13">
    <cfRule type="cellIs" dxfId="2840" priority="1061" stopIfTrue="1" operator="equal">
      <formula>0</formula>
    </cfRule>
  </conditionalFormatting>
  <conditionalFormatting sqref="C4 F4 F20 I4 L4 O4 R4 U4 X4 AA4 AA32 F12 I8 L8 O8 U8 X8 AA8 I16 O16 R16 U16 X16 AA16 L12 O12 R12 U12 X12 AA12 I12 F16 F8 L16 I20 L20 U20 X20 AA20 R24 O20 U28 U24 X24 C12 C16 C20 C24 X32 AA36 X28 AA28 C28 C32 C36 C8 O24 L24 I24 F24 R28 O28 L28 I28 F28 U32 R32 O32 L32 I32 F32 X36 U36 R36 O36 L36 I36 F36 AA24 AA6 X6 U6 R6 O6 L6 I6 F6 C10 AA10 X10 U10 O10 L10 I10 C14 AA14 X14 U14 R14 O14 L14 F14 C18 F18 AA18 X18 U18 R18 O18 I18 C22 AA22 X22 U22 L22 I22 F22 AA26 F26 I26 L26 O26 C26 X26 U26 F30 I30 L30 O30 R30 C30 AA30 X30 F34 I34 L34 O34 R34 U34 C34 AA34 F38 I38 L38 O38 R38 U38 X38 C38">
    <cfRule type="cellIs" dxfId="2839" priority="1060" stopIfTrue="1" operator="equal">
      <formula>0</formula>
    </cfRule>
  </conditionalFormatting>
  <conditionalFormatting sqref="AA5 X5 U5 R5 O5 L5 I5 F5">
    <cfRule type="cellIs" dxfId="2838" priority="1059" stopIfTrue="1" operator="equal">
      <formula>0</formula>
    </cfRule>
  </conditionalFormatting>
  <conditionalFormatting sqref="C9 AA9 X9 U9 O9 L9 I9">
    <cfRule type="cellIs" dxfId="2837" priority="1058" stopIfTrue="1" operator="equal">
      <formula>0</formula>
    </cfRule>
  </conditionalFormatting>
  <conditionalFormatting sqref="C13 AA13 X13 U13 R13 O13 L13 F13">
    <cfRule type="cellIs" dxfId="2836" priority="1057" stopIfTrue="1" operator="equal">
      <formula>0</formula>
    </cfRule>
  </conditionalFormatting>
  <conditionalFormatting sqref="C17 F17 AA17 X17 U17 R17 O17 I17">
    <cfRule type="cellIs" dxfId="2835" priority="1056" stopIfTrue="1" operator="equal">
      <formula>0</formula>
    </cfRule>
  </conditionalFormatting>
  <conditionalFormatting sqref="C21 AA21 X21 U21 L21 I21 F21">
    <cfRule type="cellIs" dxfId="2834" priority="1055" stopIfTrue="1" operator="equal">
      <formula>0</formula>
    </cfRule>
  </conditionalFormatting>
  <conditionalFormatting sqref="AA25 F25 I25 L25 O25 C25 X25 U25">
    <cfRule type="cellIs" dxfId="2833" priority="1054" stopIfTrue="1" operator="equal">
      <formula>0</formula>
    </cfRule>
  </conditionalFormatting>
  <conditionalFormatting sqref="F29 I29 L29 O29 R29 C29 AA29 X29">
    <cfRule type="cellIs" dxfId="2832" priority="1053" stopIfTrue="1" operator="equal">
      <formula>0</formula>
    </cfRule>
  </conditionalFormatting>
  <conditionalFormatting sqref="F33 I33 L33 O33 R33 U33 C33 AA33">
    <cfRule type="cellIs" dxfId="2831" priority="1052" stopIfTrue="1" operator="equal">
      <formula>0</formula>
    </cfRule>
  </conditionalFormatting>
  <conditionalFormatting sqref="F37 I37 L37 O37 R37 U37 X37 C37">
    <cfRule type="cellIs" dxfId="2830" priority="1051" stopIfTrue="1" operator="equal">
      <formula>0</formula>
    </cfRule>
  </conditionalFormatting>
  <conditionalFormatting sqref="F4 I4 L4 O4 X4 AA4 AA6 X6 O6 L6 I6 F6 U4 U6 R4 R6">
    <cfRule type="cellIs" dxfId="2829" priority="1050" stopIfTrue="1" operator="equal">
      <formula>0</formula>
    </cfRule>
  </conditionalFormatting>
  <conditionalFormatting sqref="AA5 X5 O5 L5 I5 F5 U5 R5">
    <cfRule type="cellIs" dxfId="2828" priority="1049" stopIfTrue="1" operator="equal">
      <formula>0</formula>
    </cfRule>
  </conditionalFormatting>
  <conditionalFormatting sqref="F4 I4 L4 O4 X4 AA4 AA6 X6 O6 L6 I6 F6 U4 U6 R4 R6">
    <cfRule type="cellIs" dxfId="2827" priority="1048" stopIfTrue="1" operator="equal">
      <formula>0</formula>
    </cfRule>
  </conditionalFormatting>
  <conditionalFormatting sqref="AA5 X5 O5 L5 I5 F5 U5 R5">
    <cfRule type="cellIs" dxfId="2826" priority="1047" stopIfTrue="1" operator="equal">
      <formula>0</formula>
    </cfRule>
  </conditionalFormatting>
  <conditionalFormatting sqref="I8 L8 O8 X8 AA8 AA10 X10 O10 L10 I10 U8 U10">
    <cfRule type="cellIs" dxfId="2825" priority="1046" stopIfTrue="1" operator="equal">
      <formula>0</formula>
    </cfRule>
  </conditionalFormatting>
  <conditionalFormatting sqref="AA9 X9 U9 O9 L9 I9">
    <cfRule type="cellIs" dxfId="2824" priority="1045" stopIfTrue="1" operator="equal">
      <formula>0</formula>
    </cfRule>
  </conditionalFormatting>
  <conditionalFormatting sqref="X8 AA8 AA10 X10">
    <cfRule type="cellIs" dxfId="2823" priority="1044" stopIfTrue="1" operator="equal">
      <formula>0</formula>
    </cfRule>
  </conditionalFormatting>
  <conditionalFormatting sqref="AA9 X9">
    <cfRule type="cellIs" dxfId="2822" priority="1043" stopIfTrue="1" operator="equal">
      <formula>0</formula>
    </cfRule>
  </conditionalFormatting>
  <conditionalFormatting sqref="U9">
    <cfRule type="cellIs" dxfId="2821" priority="1042" stopIfTrue="1" operator="equal">
      <formula>0</formula>
    </cfRule>
  </conditionalFormatting>
  <conditionalFormatting sqref="U8 U10">
    <cfRule type="cellIs" dxfId="2820" priority="1041" stopIfTrue="1" operator="equal">
      <formula>0</formula>
    </cfRule>
  </conditionalFormatting>
  <conditionalFormatting sqref="U9">
    <cfRule type="cellIs" dxfId="2819" priority="1040" stopIfTrue="1" operator="equal">
      <formula>0</formula>
    </cfRule>
  </conditionalFormatting>
  <conditionalFormatting sqref="L12 R12 U12 X12 X14 U14 R14 L14 AA12 AA14 O12 O14">
    <cfRule type="cellIs" dxfId="2818" priority="1039" stopIfTrue="1" operator="equal">
      <formula>0</formula>
    </cfRule>
  </conditionalFormatting>
  <conditionalFormatting sqref="AA13 X13 U13 R13 O13 L13">
    <cfRule type="cellIs" dxfId="2817" priority="1038" stopIfTrue="1" operator="equal">
      <formula>0</formula>
    </cfRule>
  </conditionalFormatting>
  <conditionalFormatting sqref="U12 X12 X14 U14">
    <cfRule type="cellIs" dxfId="2816" priority="1037" stopIfTrue="1" operator="equal">
      <formula>0</formula>
    </cfRule>
  </conditionalFormatting>
  <conditionalFormatting sqref="X13 U13">
    <cfRule type="cellIs" dxfId="2815" priority="1036" stopIfTrue="1" operator="equal">
      <formula>0</formula>
    </cfRule>
  </conditionalFormatting>
  <conditionalFormatting sqref="AA13">
    <cfRule type="cellIs" dxfId="2814" priority="1035" stopIfTrue="1" operator="equal">
      <formula>0</formula>
    </cfRule>
  </conditionalFormatting>
  <conditionalFormatting sqref="AA12 AA14">
    <cfRule type="cellIs" dxfId="2813" priority="1034" stopIfTrue="1" operator="equal">
      <formula>0</formula>
    </cfRule>
  </conditionalFormatting>
  <conditionalFormatting sqref="AA13">
    <cfRule type="cellIs" dxfId="2812" priority="1033" stopIfTrue="1" operator="equal">
      <formula>0</formula>
    </cfRule>
  </conditionalFormatting>
  <conditionalFormatting sqref="O13">
    <cfRule type="cellIs" dxfId="2811" priority="1032" stopIfTrue="1" operator="equal">
      <formula>0</formula>
    </cfRule>
  </conditionalFormatting>
  <conditionalFormatting sqref="O13">
    <cfRule type="cellIs" dxfId="2810" priority="1031" stopIfTrue="1" operator="equal">
      <formula>0</formula>
    </cfRule>
  </conditionalFormatting>
  <conditionalFormatting sqref="O13">
    <cfRule type="cellIs" dxfId="2809" priority="1030" stopIfTrue="1" operator="equal">
      <formula>0</formula>
    </cfRule>
  </conditionalFormatting>
  <conditionalFormatting sqref="O12 O14">
    <cfRule type="cellIs" dxfId="2808" priority="1029" stopIfTrue="1" operator="equal">
      <formula>0</formula>
    </cfRule>
  </conditionalFormatting>
  <conditionalFormatting sqref="O13">
    <cfRule type="cellIs" dxfId="2807" priority="1028" stopIfTrue="1" operator="equal">
      <formula>0</formula>
    </cfRule>
  </conditionalFormatting>
  <conditionalFormatting sqref="R16 U16 X16 X18 U18 R18 O16 O18 AA16 AA18">
    <cfRule type="cellIs" dxfId="2806" priority="1027" stopIfTrue="1" operator="equal">
      <formula>0</formula>
    </cfRule>
  </conditionalFormatting>
  <conditionalFormatting sqref="AA17 X17 U17 R17 O17">
    <cfRule type="cellIs" dxfId="2805" priority="1026" stopIfTrue="1" operator="equal">
      <formula>0</formula>
    </cfRule>
  </conditionalFormatting>
  <conditionalFormatting sqref="R16 U16 U18 R18">
    <cfRule type="cellIs" dxfId="2804" priority="1025" stopIfTrue="1" operator="equal">
      <formula>0</formula>
    </cfRule>
  </conditionalFormatting>
  <conditionalFormatting sqref="U17 R17">
    <cfRule type="cellIs" dxfId="2803" priority="1024" stopIfTrue="1" operator="equal">
      <formula>0</formula>
    </cfRule>
  </conditionalFormatting>
  <conditionalFormatting sqref="O17">
    <cfRule type="cellIs" dxfId="2802" priority="1023" stopIfTrue="1" operator="equal">
      <formula>0</formula>
    </cfRule>
  </conditionalFormatting>
  <conditionalFormatting sqref="O17">
    <cfRule type="cellIs" dxfId="2801" priority="1022" stopIfTrue="1" operator="equal">
      <formula>0</formula>
    </cfRule>
  </conditionalFormatting>
  <conditionalFormatting sqref="O16 O18">
    <cfRule type="cellIs" dxfId="2800" priority="1021" stopIfTrue="1" operator="equal">
      <formula>0</formula>
    </cfRule>
  </conditionalFormatting>
  <conditionalFormatting sqref="O17">
    <cfRule type="cellIs" dxfId="2799" priority="1020" stopIfTrue="1" operator="equal">
      <formula>0</formula>
    </cfRule>
  </conditionalFormatting>
  <conditionalFormatting sqref="AA17">
    <cfRule type="cellIs" dxfId="2798" priority="1019" stopIfTrue="1" operator="equal">
      <formula>0</formula>
    </cfRule>
  </conditionalFormatting>
  <conditionalFormatting sqref="AA17">
    <cfRule type="cellIs" dxfId="2797" priority="1018" stopIfTrue="1" operator="equal">
      <formula>0</formula>
    </cfRule>
  </conditionalFormatting>
  <conditionalFormatting sqref="AA16 AA18">
    <cfRule type="cellIs" dxfId="2796" priority="1017" stopIfTrue="1" operator="equal">
      <formula>0</formula>
    </cfRule>
  </conditionalFormatting>
  <conditionalFormatting sqref="AA17">
    <cfRule type="cellIs" dxfId="2795" priority="1016" stopIfTrue="1" operator="equal">
      <formula>0</formula>
    </cfRule>
  </conditionalFormatting>
  <conditionalFormatting sqref="C4 F4 F20 I4 L4 O4 X4 AA4 AA32 F12 I8 L8 O8 X8 AA8 I16 R16 U16 X16 L12 R12 U12 X12 I12 F16 F8 L16 I20 L20 U20 X20 AA20 R24 O20 U28 U24 X24 C12 C16 C20 C24 X32 AA36 X28 AA28 C28 C32 C36 C8 O24 L24 I24 F24 R28 O28 L28 I28 F28 U32 R32 O32 L32 I32 F32 X36 U36 R36 O36 L36 I36 F36 AA24 AA6 X6 O6 L6 I6 F6 C10 AA10 X10 O10 L10 I10 C14 X14 U14 R14 L14 F14 C18 F18 X18 U18 R18 I18 C22 AA22 X22 U22 L22 I22 F22 AA26 F26 I26 L26 O26 C26 X26 U26 F30 I30 L30 O30 R30 C30 AA30 X30 F34 I34 L34 O34 R34 U34 C34 AA34 F38 I38 L38 O38 R38 U38 X38 C38 U4 U6 R4 R6 AA12 AA14 O16 O18 U8 U10 AA16 AA18 O12 O14">
    <cfRule type="cellIs" dxfId="2794" priority="1015" stopIfTrue="1" operator="equal">
      <formula>0</formula>
    </cfRule>
  </conditionalFormatting>
  <conditionalFormatting sqref="AA5 X5 O5 L5 I5 F5 U5 R5">
    <cfRule type="cellIs" dxfId="2793" priority="1014" stopIfTrue="1" operator="equal">
      <formula>0</formula>
    </cfRule>
  </conditionalFormatting>
  <conditionalFormatting sqref="C9 AA9 X9 U9 O9 L9 I9">
    <cfRule type="cellIs" dxfId="2792" priority="1013" stopIfTrue="1" operator="equal">
      <formula>0</formula>
    </cfRule>
  </conditionalFormatting>
  <conditionalFormatting sqref="C13 AA13 X13 U13 R13 O13 L13 F13">
    <cfRule type="cellIs" dxfId="2791" priority="1012" stopIfTrue="1" operator="equal">
      <formula>0</formula>
    </cfRule>
  </conditionalFormatting>
  <conditionalFormatting sqref="C17 F17 AA17 X17 U17 R17 O17 I17">
    <cfRule type="cellIs" dxfId="2790" priority="1011" stopIfTrue="1" operator="equal">
      <formula>0</formula>
    </cfRule>
  </conditionalFormatting>
  <conditionalFormatting sqref="C21 AA21 X21 U21 L21 I21 F21">
    <cfRule type="cellIs" dxfId="2789" priority="1010" stopIfTrue="1" operator="equal">
      <formula>0</formula>
    </cfRule>
  </conditionalFormatting>
  <conditionalFormatting sqref="AA25 F25 I25 L25 O25 C25 X25 U25">
    <cfRule type="cellIs" dxfId="2788" priority="1009" stopIfTrue="1" operator="equal">
      <formula>0</formula>
    </cfRule>
  </conditionalFormatting>
  <conditionalFormatting sqref="F29 I29 L29 O29 R29 C29 AA29 X29">
    <cfRule type="cellIs" dxfId="2787" priority="1008" stopIfTrue="1" operator="equal">
      <formula>0</formula>
    </cfRule>
  </conditionalFormatting>
  <conditionalFormatting sqref="F33 I33 L33 O33 R33 U33 C33 AA33">
    <cfRule type="cellIs" dxfId="2786" priority="1007" stopIfTrue="1" operator="equal">
      <formula>0</formula>
    </cfRule>
  </conditionalFormatting>
  <conditionalFormatting sqref="F37 I37 L37 O37 R37 U37 X37 C37">
    <cfRule type="cellIs" dxfId="2785" priority="1006" stopIfTrue="1" operator="equal">
      <formula>0</formula>
    </cfRule>
  </conditionalFormatting>
  <conditionalFormatting sqref="F4 I4 L4 O4 X4 AA4 AA6 X6 O6 L6 I6 F6 U4 U6 R4 R6">
    <cfRule type="cellIs" dxfId="2784" priority="1005" stopIfTrue="1" operator="equal">
      <formula>0</formula>
    </cfRule>
  </conditionalFormatting>
  <conditionalFormatting sqref="AA5 X5 O5 L5 I5 F5 U5 R5">
    <cfRule type="cellIs" dxfId="2783" priority="1004" stopIfTrue="1" operator="equal">
      <formula>0</formula>
    </cfRule>
  </conditionalFormatting>
  <conditionalFormatting sqref="X8 AA8 AA10 X10">
    <cfRule type="cellIs" dxfId="2782" priority="1003" stopIfTrue="1" operator="equal">
      <formula>0</formula>
    </cfRule>
  </conditionalFormatting>
  <conditionalFormatting sqref="AA9 X9">
    <cfRule type="cellIs" dxfId="2781" priority="1002" stopIfTrue="1" operator="equal">
      <formula>0</formula>
    </cfRule>
  </conditionalFormatting>
  <conditionalFormatting sqref="U12 X12 X14 U14">
    <cfRule type="cellIs" dxfId="2780" priority="1001" stopIfTrue="1" operator="equal">
      <formula>0</formula>
    </cfRule>
  </conditionalFormatting>
  <conditionalFormatting sqref="X13 U13">
    <cfRule type="cellIs" dxfId="2779" priority="1000" stopIfTrue="1" operator="equal">
      <formula>0</formula>
    </cfRule>
  </conditionalFormatting>
  <conditionalFormatting sqref="R16 U16 U18 R18">
    <cfRule type="cellIs" dxfId="2778" priority="999" stopIfTrue="1" operator="equal">
      <formula>0</formula>
    </cfRule>
  </conditionalFormatting>
  <conditionalFormatting sqref="U17 R17">
    <cfRule type="cellIs" dxfId="2777" priority="998" stopIfTrue="1" operator="equal">
      <formula>0</formula>
    </cfRule>
  </conditionalFormatting>
  <conditionalFormatting sqref="AA13">
    <cfRule type="cellIs" dxfId="2776" priority="997" stopIfTrue="1" operator="equal">
      <formula>0</formula>
    </cfRule>
  </conditionalFormatting>
  <conditionalFormatting sqref="AA12 AA14">
    <cfRule type="cellIs" dxfId="2775" priority="996" stopIfTrue="1" operator="equal">
      <formula>0</formula>
    </cfRule>
  </conditionalFormatting>
  <conditionalFormatting sqref="AA13">
    <cfRule type="cellIs" dxfId="2774" priority="995" stopIfTrue="1" operator="equal">
      <formula>0</formula>
    </cfRule>
  </conditionalFormatting>
  <conditionalFormatting sqref="O17">
    <cfRule type="cellIs" dxfId="2773" priority="994" stopIfTrue="1" operator="equal">
      <formula>0</formula>
    </cfRule>
  </conditionalFormatting>
  <conditionalFormatting sqref="O17">
    <cfRule type="cellIs" dxfId="2772" priority="993" stopIfTrue="1" operator="equal">
      <formula>0</formula>
    </cfRule>
  </conditionalFormatting>
  <conditionalFormatting sqref="O16 O18">
    <cfRule type="cellIs" dxfId="2771" priority="992" stopIfTrue="1" operator="equal">
      <formula>0</formula>
    </cfRule>
  </conditionalFormatting>
  <conditionalFormatting sqref="O17">
    <cfRule type="cellIs" dxfId="2770" priority="991" stopIfTrue="1" operator="equal">
      <formula>0</formula>
    </cfRule>
  </conditionalFormatting>
  <conditionalFormatting sqref="U9">
    <cfRule type="cellIs" dxfId="2769" priority="990" stopIfTrue="1" operator="equal">
      <formula>0</formula>
    </cfRule>
  </conditionalFormatting>
  <conditionalFormatting sqref="U8 U10">
    <cfRule type="cellIs" dxfId="2768" priority="989" stopIfTrue="1" operator="equal">
      <formula>0</formula>
    </cfRule>
  </conditionalFormatting>
  <conditionalFormatting sqref="U9">
    <cfRule type="cellIs" dxfId="2767" priority="988" stopIfTrue="1" operator="equal">
      <formula>0</formula>
    </cfRule>
  </conditionalFormatting>
  <conditionalFormatting sqref="AA17">
    <cfRule type="cellIs" dxfId="2766" priority="987" stopIfTrue="1" operator="equal">
      <formula>0</formula>
    </cfRule>
  </conditionalFormatting>
  <conditionalFormatting sqref="AA17">
    <cfRule type="cellIs" dxfId="2765" priority="986" stopIfTrue="1" operator="equal">
      <formula>0</formula>
    </cfRule>
  </conditionalFormatting>
  <conditionalFormatting sqref="AA16 AA18">
    <cfRule type="cellIs" dxfId="2764" priority="985" stopIfTrue="1" operator="equal">
      <formula>0</formula>
    </cfRule>
  </conditionalFormatting>
  <conditionalFormatting sqref="AA17">
    <cfRule type="cellIs" dxfId="2763" priority="984" stopIfTrue="1" operator="equal">
      <formula>0</formula>
    </cfRule>
  </conditionalFormatting>
  <conditionalFormatting sqref="O13">
    <cfRule type="cellIs" dxfId="2762" priority="983" stopIfTrue="1" operator="equal">
      <formula>0</formula>
    </cfRule>
  </conditionalFormatting>
  <conditionalFormatting sqref="O13">
    <cfRule type="cellIs" dxfId="2761" priority="982" stopIfTrue="1" operator="equal">
      <formula>0</formula>
    </cfRule>
  </conditionalFormatting>
  <conditionalFormatting sqref="O13">
    <cfRule type="cellIs" dxfId="2760" priority="981" stopIfTrue="1" operator="equal">
      <formula>0</formula>
    </cfRule>
  </conditionalFormatting>
  <conditionalFormatting sqref="O12 O14">
    <cfRule type="cellIs" dxfId="2759" priority="980" stopIfTrue="1" operator="equal">
      <formula>0</formula>
    </cfRule>
  </conditionalFormatting>
  <conditionalFormatting sqref="O13">
    <cfRule type="cellIs" dxfId="2758" priority="979" stopIfTrue="1" operator="equal">
      <formula>0</formula>
    </cfRule>
  </conditionalFormatting>
  <conditionalFormatting sqref="C4 F4 F20 I4 L4 O4 R4 U4 X4 AA4 AA32 F12 I8 L8 O8 U8 X8 AA8 I16 O16 R16 U16 X16 AA16 L12 O12 R12 U12 X12 AA12 I12 F16 F8 L16 I20 L20 U20 X20 AA20 R24 O20 U28 U24 X24 C12 C16 C20 C24 X32 AA36 X28 AA28 C28 C32 C36 C8 O24 L24 I24 F24 R28 O28 L28 I28 F28 U32 R32 O32 L32 I32 F32 X36 U36 R36 O36 L36 I36 F36 AA24 AA6 X6 U6 R6 O6 L6 I6 F6 C10 AA10 X10 U10 O10 L10 I10 C14 AA14 X14 U14 R14 O14 L14 F14 C18 F18 AA18 X18 U18 R18 O18 I18 C22 AA22 X22 U22 L22 I22 F22 AA26 F26 I26 L26 O26 C26 X26 U26 F30 I30 L30 O30 R30 C30 AA30 X30 F34 I34 L34 O34 R34 U34 C34 AA34 F38 I38 L38 O38 R38 U38 X38 C38">
    <cfRule type="cellIs" dxfId="2757" priority="978" stopIfTrue="1" operator="equal">
      <formula>0</formula>
    </cfRule>
  </conditionalFormatting>
  <conditionalFormatting sqref="AA5 X5 U5 R5 O5 L5 I5 F5">
    <cfRule type="cellIs" dxfId="2756" priority="977" stopIfTrue="1" operator="equal">
      <formula>0</formula>
    </cfRule>
  </conditionalFormatting>
  <conditionalFormatting sqref="C9 AA9 X9 U9 O9 L9 I9">
    <cfRule type="cellIs" dxfId="2755" priority="976" stopIfTrue="1" operator="equal">
      <formula>0</formula>
    </cfRule>
  </conditionalFormatting>
  <conditionalFormatting sqref="C13 AA13 X13 U13 R13 O13 L13 F13">
    <cfRule type="cellIs" dxfId="2754" priority="975" stopIfTrue="1" operator="equal">
      <formula>0</formula>
    </cfRule>
  </conditionalFormatting>
  <conditionalFormatting sqref="C17 F17 AA17 X17 U17 R17 O17 I17">
    <cfRule type="cellIs" dxfId="2753" priority="974" stopIfTrue="1" operator="equal">
      <formula>0</formula>
    </cfRule>
  </conditionalFormatting>
  <conditionalFormatting sqref="C21 AA21 X21 U21 L21 I21 F21">
    <cfRule type="cellIs" dxfId="2752" priority="973" stopIfTrue="1" operator="equal">
      <formula>0</formula>
    </cfRule>
  </conditionalFormatting>
  <conditionalFormatting sqref="AA25 F25 I25 L25 O25 C25 X25 U25">
    <cfRule type="cellIs" dxfId="2751" priority="972" stopIfTrue="1" operator="equal">
      <formula>0</formula>
    </cfRule>
  </conditionalFormatting>
  <conditionalFormatting sqref="F29 I29 L29 O29 R29 C29 AA29 X29">
    <cfRule type="cellIs" dxfId="2750" priority="971" stopIfTrue="1" operator="equal">
      <formula>0</formula>
    </cfRule>
  </conditionalFormatting>
  <conditionalFormatting sqref="F33 I33 L33 O33 R33 U33 C33 AA33">
    <cfRule type="cellIs" dxfId="2749" priority="970" stopIfTrue="1" operator="equal">
      <formula>0</formula>
    </cfRule>
  </conditionalFormatting>
  <conditionalFormatting sqref="F37 I37 L37 O37 R37 U37 X37 C37">
    <cfRule type="cellIs" dxfId="2748" priority="969" stopIfTrue="1" operator="equal">
      <formula>0</formula>
    </cfRule>
  </conditionalFormatting>
  <conditionalFormatting sqref="F4 I4 L4 O4 X4 AA4 AA6 X6 O6 L6 I6 F6 U4 U6 R4 R6">
    <cfRule type="cellIs" dxfId="2747" priority="968" stopIfTrue="1" operator="equal">
      <formula>0</formula>
    </cfRule>
  </conditionalFormatting>
  <conditionalFormatting sqref="AA5 X5 O5 L5 I5 F5 U5 R5">
    <cfRule type="cellIs" dxfId="2746" priority="967" stopIfTrue="1" operator="equal">
      <formula>0</formula>
    </cfRule>
  </conditionalFormatting>
  <conditionalFormatting sqref="F4 I4 L4 O4 X4 AA4 AA6 X6 O6 L6 I6 F6 U4 U6 R4 R6">
    <cfRule type="cellIs" dxfId="2745" priority="966" stopIfTrue="1" operator="equal">
      <formula>0</formula>
    </cfRule>
  </conditionalFormatting>
  <conditionalFormatting sqref="AA5 X5 O5 L5 I5 F5 U5 R5">
    <cfRule type="cellIs" dxfId="2744" priority="965" stopIfTrue="1" operator="equal">
      <formula>0</formula>
    </cfRule>
  </conditionalFormatting>
  <conditionalFormatting sqref="I8 L8 O8 X8 AA8 AA10 X10 O10 L10 I10 U8 U10">
    <cfRule type="cellIs" dxfId="2743" priority="964" stopIfTrue="1" operator="equal">
      <formula>0</formula>
    </cfRule>
  </conditionalFormatting>
  <conditionalFormatting sqref="AA9 X9 U9 O9 L9 I9">
    <cfRule type="cellIs" dxfId="2742" priority="963" stopIfTrue="1" operator="equal">
      <formula>0</formula>
    </cfRule>
  </conditionalFormatting>
  <conditionalFormatting sqref="X8 AA8 AA10 X10">
    <cfRule type="cellIs" dxfId="2741" priority="962" stopIfTrue="1" operator="equal">
      <formula>0</formula>
    </cfRule>
  </conditionalFormatting>
  <conditionalFormatting sqref="AA9 X9">
    <cfRule type="cellIs" dxfId="2740" priority="961" stopIfTrue="1" operator="equal">
      <formula>0</formula>
    </cfRule>
  </conditionalFormatting>
  <conditionalFormatting sqref="U9">
    <cfRule type="cellIs" dxfId="2739" priority="960" stopIfTrue="1" operator="equal">
      <formula>0</formula>
    </cfRule>
  </conditionalFormatting>
  <conditionalFormatting sqref="U8 U10">
    <cfRule type="cellIs" dxfId="2738" priority="959" stopIfTrue="1" operator="equal">
      <formula>0</formula>
    </cfRule>
  </conditionalFormatting>
  <conditionalFormatting sqref="U9">
    <cfRule type="cellIs" dxfId="2737" priority="958" stopIfTrue="1" operator="equal">
      <formula>0</formula>
    </cfRule>
  </conditionalFormatting>
  <conditionalFormatting sqref="L12 R12 U12 X12 X14 U14 R14 L14 AA12 AA14 O12 O14">
    <cfRule type="cellIs" dxfId="2736" priority="957" stopIfTrue="1" operator="equal">
      <formula>0</formula>
    </cfRule>
  </conditionalFormatting>
  <conditionalFormatting sqref="AA13 X13 U13 R13 O13 L13">
    <cfRule type="cellIs" dxfId="2735" priority="956" stopIfTrue="1" operator="equal">
      <formula>0</formula>
    </cfRule>
  </conditionalFormatting>
  <conditionalFormatting sqref="U12 X12 X14 U14">
    <cfRule type="cellIs" dxfId="2734" priority="955" stopIfTrue="1" operator="equal">
      <formula>0</formula>
    </cfRule>
  </conditionalFormatting>
  <conditionalFormatting sqref="X13 U13">
    <cfRule type="cellIs" dxfId="2733" priority="954" stopIfTrue="1" operator="equal">
      <formula>0</formula>
    </cfRule>
  </conditionalFormatting>
  <conditionalFormatting sqref="AA13">
    <cfRule type="cellIs" dxfId="2732" priority="953" stopIfTrue="1" operator="equal">
      <formula>0</formula>
    </cfRule>
  </conditionalFormatting>
  <conditionalFormatting sqref="AA12 AA14">
    <cfRule type="cellIs" dxfId="2731" priority="952" stopIfTrue="1" operator="equal">
      <formula>0</formula>
    </cfRule>
  </conditionalFormatting>
  <conditionalFormatting sqref="AA13">
    <cfRule type="cellIs" dxfId="2730" priority="951" stopIfTrue="1" operator="equal">
      <formula>0</formula>
    </cfRule>
  </conditionalFormatting>
  <conditionalFormatting sqref="O13">
    <cfRule type="cellIs" dxfId="2729" priority="950" stopIfTrue="1" operator="equal">
      <formula>0</formula>
    </cfRule>
  </conditionalFormatting>
  <conditionalFormatting sqref="O13">
    <cfRule type="cellIs" dxfId="2728" priority="949" stopIfTrue="1" operator="equal">
      <formula>0</formula>
    </cfRule>
  </conditionalFormatting>
  <conditionalFormatting sqref="O13">
    <cfRule type="cellIs" dxfId="2727" priority="948" stopIfTrue="1" operator="equal">
      <formula>0</formula>
    </cfRule>
  </conditionalFormatting>
  <conditionalFormatting sqref="O12 O14">
    <cfRule type="cellIs" dxfId="2726" priority="947" stopIfTrue="1" operator="equal">
      <formula>0</formula>
    </cfRule>
  </conditionalFormatting>
  <conditionalFormatting sqref="O13">
    <cfRule type="cellIs" dxfId="2725" priority="946" stopIfTrue="1" operator="equal">
      <formula>0</formula>
    </cfRule>
  </conditionalFormatting>
  <conditionalFormatting sqref="R16 U16 X16 X18 U18 R18 O16 O18 AA16 AA18">
    <cfRule type="cellIs" dxfId="2724" priority="945" stopIfTrue="1" operator="equal">
      <formula>0</formula>
    </cfRule>
  </conditionalFormatting>
  <conditionalFormatting sqref="AA17 X17 U17 R17 O17">
    <cfRule type="cellIs" dxfId="2723" priority="944" stopIfTrue="1" operator="equal">
      <formula>0</formula>
    </cfRule>
  </conditionalFormatting>
  <conditionalFormatting sqref="R16 U16 U18 R18">
    <cfRule type="cellIs" dxfId="2722" priority="943" stopIfTrue="1" operator="equal">
      <formula>0</formula>
    </cfRule>
  </conditionalFormatting>
  <conditionalFormatting sqref="U17 R17">
    <cfRule type="cellIs" dxfId="2721" priority="942" stopIfTrue="1" operator="equal">
      <formula>0</formula>
    </cfRule>
  </conditionalFormatting>
  <conditionalFormatting sqref="O17">
    <cfRule type="cellIs" dxfId="2720" priority="941" stopIfTrue="1" operator="equal">
      <formula>0</formula>
    </cfRule>
  </conditionalFormatting>
  <conditionalFormatting sqref="O17">
    <cfRule type="cellIs" dxfId="2719" priority="940" stopIfTrue="1" operator="equal">
      <formula>0</formula>
    </cfRule>
  </conditionalFormatting>
  <conditionalFormatting sqref="O16 O18">
    <cfRule type="cellIs" dxfId="2718" priority="939" stopIfTrue="1" operator="equal">
      <formula>0</formula>
    </cfRule>
  </conditionalFormatting>
  <conditionalFormatting sqref="O17">
    <cfRule type="cellIs" dxfId="2717" priority="938" stopIfTrue="1" operator="equal">
      <formula>0</formula>
    </cfRule>
  </conditionalFormatting>
  <conditionalFormatting sqref="AA17">
    <cfRule type="cellIs" dxfId="2716" priority="937" stopIfTrue="1" operator="equal">
      <formula>0</formula>
    </cfRule>
  </conditionalFormatting>
  <conditionalFormatting sqref="AA17">
    <cfRule type="cellIs" dxfId="2715" priority="936" stopIfTrue="1" operator="equal">
      <formula>0</formula>
    </cfRule>
  </conditionalFormatting>
  <conditionalFormatting sqref="AA16 AA18">
    <cfRule type="cellIs" dxfId="2714" priority="935" stopIfTrue="1" operator="equal">
      <formula>0</formula>
    </cfRule>
  </conditionalFormatting>
  <conditionalFormatting sqref="AA17">
    <cfRule type="cellIs" dxfId="2713" priority="934" stopIfTrue="1" operator="equal">
      <formula>0</formula>
    </cfRule>
  </conditionalFormatting>
  <conditionalFormatting sqref="C4 F4 F20 I4 L4 O4 R4 U4 X4 AA4 AA32 F12 I8 L8 O8 U8 X8 AA8 I16 O16 R16 U16 X16 AA16 L12 O12 R12 U12 X12 AA12 I12 F16 F8 L16 I20 L20 U20 X20 AA20 R24 O20 U28 U24 X24 C12 C16 C20 C24 X32 AA36 X28 AA28 C28 C32 C36 C8 O24 L24 I24 F24 R28 O28 L28 I28 F28 U32 R32 O32 L32 I32 F32 X36 U36 R36 O36 L36 I36 F36 AA24 AA6 X6 U6 R6 O6 L6 I6 F6 C10 AA10 X10 U10 O10 L10 I10 C14 AA14 X14 U14 R14 O14 L14 F14 C18 F18 AA18 X18 U18 R18 O18 I18 C22 AA22 X22 U22 L22 I22 F22 AA26 F26 I26 L26 O26 C26 X26 U26 F30 I30 L30 O30 R30 C30 AA30 X30 F34 I34 L34 O34 R34 U34 C34 AA34 F38 I38 L38 O38 R38 U38 X38 C38">
    <cfRule type="cellIs" dxfId="2712" priority="933" stopIfTrue="1" operator="equal">
      <formula>0</formula>
    </cfRule>
  </conditionalFormatting>
  <conditionalFormatting sqref="AA5 X5 U5 R5 O5 L5 I5 F5">
    <cfRule type="cellIs" dxfId="2711" priority="932" stopIfTrue="1" operator="equal">
      <formula>0</formula>
    </cfRule>
  </conditionalFormatting>
  <conditionalFormatting sqref="C9 AA9 X9 U9 O9 L9 I9">
    <cfRule type="cellIs" dxfId="2710" priority="931" stopIfTrue="1" operator="equal">
      <formula>0</formula>
    </cfRule>
  </conditionalFormatting>
  <conditionalFormatting sqref="C13 AA13 X13 U13 R13 O13 L13 F13">
    <cfRule type="cellIs" dxfId="2709" priority="930" stopIfTrue="1" operator="equal">
      <formula>0</formula>
    </cfRule>
  </conditionalFormatting>
  <conditionalFormatting sqref="C17 F17 AA17 X17 U17 R17 O17 I17">
    <cfRule type="cellIs" dxfId="2708" priority="929" stopIfTrue="1" operator="equal">
      <formula>0</formula>
    </cfRule>
  </conditionalFormatting>
  <conditionalFormatting sqref="C21 AA21 X21 U21 L21 I21 F21">
    <cfRule type="cellIs" dxfId="2707" priority="928" stopIfTrue="1" operator="equal">
      <formula>0</formula>
    </cfRule>
  </conditionalFormatting>
  <conditionalFormatting sqref="AA25 F25 I25 L25 O25 C25 X25 U25">
    <cfRule type="cellIs" dxfId="2706" priority="927" stopIfTrue="1" operator="equal">
      <formula>0</formula>
    </cfRule>
  </conditionalFormatting>
  <conditionalFormatting sqref="F29 I29 L29 O29 R29 C29 AA29 X29">
    <cfRule type="cellIs" dxfId="2705" priority="926" stopIfTrue="1" operator="equal">
      <formula>0</formula>
    </cfRule>
  </conditionalFormatting>
  <conditionalFormatting sqref="F33 I33 L33 O33 R33 U33 C33 AA33">
    <cfRule type="cellIs" dxfId="2704" priority="925" stopIfTrue="1" operator="equal">
      <formula>0</formula>
    </cfRule>
  </conditionalFormatting>
  <conditionalFormatting sqref="F37 I37 L37 O37 R37 U37 X37 C37">
    <cfRule type="cellIs" dxfId="2703" priority="924" stopIfTrue="1" operator="equal">
      <formula>0</formula>
    </cfRule>
  </conditionalFormatting>
  <conditionalFormatting sqref="F4 I4 L4 O4 X4 AA4 AA6 X6 O6 L6 I6 F6 U4 U6 R4 R6">
    <cfRule type="cellIs" dxfId="2702" priority="923" stopIfTrue="1" operator="equal">
      <formula>0</formula>
    </cfRule>
  </conditionalFormatting>
  <conditionalFormatting sqref="AA5 X5 O5 L5 I5 F5 U5 R5">
    <cfRule type="cellIs" dxfId="2701" priority="922" stopIfTrue="1" operator="equal">
      <formula>0</formula>
    </cfRule>
  </conditionalFormatting>
  <conditionalFormatting sqref="F4 I4 L4 O4 X4 AA4 AA6 X6 O6 L6 I6 F6 U4 U6 R4 R6">
    <cfRule type="cellIs" dxfId="2700" priority="921" stopIfTrue="1" operator="equal">
      <formula>0</formula>
    </cfRule>
  </conditionalFormatting>
  <conditionalFormatting sqref="AA5 X5 O5 L5 I5 F5 U5 R5">
    <cfRule type="cellIs" dxfId="2699" priority="920" stopIfTrue="1" operator="equal">
      <formula>0</formula>
    </cfRule>
  </conditionalFormatting>
  <conditionalFormatting sqref="I8 L8 O8 X8 AA8 AA10 X10 O10 L10 I10 U8 U10">
    <cfRule type="cellIs" dxfId="2698" priority="919" stopIfTrue="1" operator="equal">
      <formula>0</formula>
    </cfRule>
  </conditionalFormatting>
  <conditionalFormatting sqref="AA9 X9 U9 O9 L9 I9">
    <cfRule type="cellIs" dxfId="2697" priority="918" stopIfTrue="1" operator="equal">
      <formula>0</formula>
    </cfRule>
  </conditionalFormatting>
  <conditionalFormatting sqref="X8 AA8 AA10 X10">
    <cfRule type="cellIs" dxfId="2696" priority="917" stopIfTrue="1" operator="equal">
      <formula>0</formula>
    </cfRule>
  </conditionalFormatting>
  <conditionalFormatting sqref="AA9 X9">
    <cfRule type="cellIs" dxfId="2695" priority="916" stopIfTrue="1" operator="equal">
      <formula>0</formula>
    </cfRule>
  </conditionalFormatting>
  <conditionalFormatting sqref="U9">
    <cfRule type="cellIs" dxfId="2694" priority="915" stopIfTrue="1" operator="equal">
      <formula>0</formula>
    </cfRule>
  </conditionalFormatting>
  <conditionalFormatting sqref="U8 U10">
    <cfRule type="cellIs" dxfId="2693" priority="914" stopIfTrue="1" operator="equal">
      <formula>0</formula>
    </cfRule>
  </conditionalFormatting>
  <conditionalFormatting sqref="U9">
    <cfRule type="cellIs" dxfId="2692" priority="913" stopIfTrue="1" operator="equal">
      <formula>0</formula>
    </cfRule>
  </conditionalFormatting>
  <conditionalFormatting sqref="L12 R12 U12 X12 X14 U14 R14 L14 AA12 AA14 O12 O14">
    <cfRule type="cellIs" dxfId="2691" priority="912" stopIfTrue="1" operator="equal">
      <formula>0</formula>
    </cfRule>
  </conditionalFormatting>
  <conditionalFormatting sqref="AA13 X13 U13 R13 O13 L13">
    <cfRule type="cellIs" dxfId="2690" priority="911" stopIfTrue="1" operator="equal">
      <formula>0</formula>
    </cfRule>
  </conditionalFormatting>
  <conditionalFormatting sqref="U12 X12 X14 U14">
    <cfRule type="cellIs" dxfId="2689" priority="910" stopIfTrue="1" operator="equal">
      <formula>0</formula>
    </cfRule>
  </conditionalFormatting>
  <conditionalFormatting sqref="X13 U13">
    <cfRule type="cellIs" dxfId="2688" priority="909" stopIfTrue="1" operator="equal">
      <formula>0</formula>
    </cfRule>
  </conditionalFormatting>
  <conditionalFormatting sqref="AA13">
    <cfRule type="cellIs" dxfId="2687" priority="908" stopIfTrue="1" operator="equal">
      <formula>0</formula>
    </cfRule>
  </conditionalFormatting>
  <conditionalFormatting sqref="AA12 AA14">
    <cfRule type="cellIs" dxfId="2686" priority="907" stopIfTrue="1" operator="equal">
      <formula>0</formula>
    </cfRule>
  </conditionalFormatting>
  <conditionalFormatting sqref="AA13">
    <cfRule type="cellIs" dxfId="2685" priority="906" stopIfTrue="1" operator="equal">
      <formula>0</formula>
    </cfRule>
  </conditionalFormatting>
  <conditionalFormatting sqref="O13">
    <cfRule type="cellIs" dxfId="2684" priority="905" stopIfTrue="1" operator="equal">
      <formula>0</formula>
    </cfRule>
  </conditionalFormatting>
  <conditionalFormatting sqref="O13">
    <cfRule type="cellIs" dxfId="2683" priority="904" stopIfTrue="1" operator="equal">
      <formula>0</formula>
    </cfRule>
  </conditionalFormatting>
  <conditionalFormatting sqref="O13">
    <cfRule type="cellIs" dxfId="2682" priority="903" stopIfTrue="1" operator="equal">
      <formula>0</formula>
    </cfRule>
  </conditionalFormatting>
  <conditionalFormatting sqref="O12 O14">
    <cfRule type="cellIs" dxfId="2681" priority="902" stopIfTrue="1" operator="equal">
      <formula>0</formula>
    </cfRule>
  </conditionalFormatting>
  <conditionalFormatting sqref="O13">
    <cfRule type="cellIs" dxfId="2680" priority="901" stopIfTrue="1" operator="equal">
      <formula>0</formula>
    </cfRule>
  </conditionalFormatting>
  <conditionalFormatting sqref="R16 U16 X16 X18 U18 R18 O16 O18 AA16 AA18">
    <cfRule type="cellIs" dxfId="2679" priority="900" stopIfTrue="1" operator="equal">
      <formula>0</formula>
    </cfRule>
  </conditionalFormatting>
  <conditionalFormatting sqref="AA17 X17 U17 R17 O17">
    <cfRule type="cellIs" dxfId="2678" priority="899" stopIfTrue="1" operator="equal">
      <formula>0</formula>
    </cfRule>
  </conditionalFormatting>
  <conditionalFormatting sqref="R16 U16 U18 R18">
    <cfRule type="cellIs" dxfId="2677" priority="898" stopIfTrue="1" operator="equal">
      <formula>0</formula>
    </cfRule>
  </conditionalFormatting>
  <conditionalFormatting sqref="U17 R17">
    <cfRule type="cellIs" dxfId="2676" priority="897" stopIfTrue="1" operator="equal">
      <formula>0</formula>
    </cfRule>
  </conditionalFormatting>
  <conditionalFormatting sqref="O17">
    <cfRule type="cellIs" dxfId="2675" priority="896" stopIfTrue="1" operator="equal">
      <formula>0</formula>
    </cfRule>
  </conditionalFormatting>
  <conditionalFormatting sqref="O17">
    <cfRule type="cellIs" dxfId="2674" priority="895" stopIfTrue="1" operator="equal">
      <formula>0</formula>
    </cfRule>
  </conditionalFormatting>
  <conditionalFormatting sqref="O16 O18">
    <cfRule type="cellIs" dxfId="2673" priority="894" stopIfTrue="1" operator="equal">
      <formula>0</formula>
    </cfRule>
  </conditionalFormatting>
  <conditionalFormatting sqref="O17">
    <cfRule type="cellIs" dxfId="2672" priority="893" stopIfTrue="1" operator="equal">
      <formula>0</formula>
    </cfRule>
  </conditionalFormatting>
  <conditionalFormatting sqref="AA17">
    <cfRule type="cellIs" dxfId="2671" priority="892" stopIfTrue="1" operator="equal">
      <formula>0</formula>
    </cfRule>
  </conditionalFormatting>
  <conditionalFormatting sqref="AA17">
    <cfRule type="cellIs" dxfId="2670" priority="891" stopIfTrue="1" operator="equal">
      <formula>0</formula>
    </cfRule>
  </conditionalFormatting>
  <conditionalFormatting sqref="AA16 AA18">
    <cfRule type="cellIs" dxfId="2669" priority="890" stopIfTrue="1" operator="equal">
      <formula>0</formula>
    </cfRule>
  </conditionalFormatting>
  <conditionalFormatting sqref="AA17">
    <cfRule type="cellIs" dxfId="2668" priority="889" stopIfTrue="1" operator="equal">
      <formula>0</formula>
    </cfRule>
  </conditionalFormatting>
  <conditionalFormatting sqref="C4 F4 F20 I4 L4 O4 X4 AA4 AA32 F12 I8 L8 O8 X8 AA8 I16 R16 U16 X16 L12 R12 U12 X12 I12 F16 F8 L16 I20 L20 U20 X20 AA20 R24 O20 U28 U24 X24 C12 C16 C20 C24 X32 AA36 X28 AA28 C28 C32 C36 C8 O24 L24 I24 F24 R28 O28 L28 I28 F28 U32 R32 O32 L32 I32 F32 X36 U36 R36 O36 L36 I36 F36 AA24 AA6 X6 O6 L6 I6 F6 C10 AA10 X10 O10 L10 I10 C14 X14 U14 R14 L14 F14 C18 F18 X18 U18 R18 I18 C22 AA22 X22 U22 L22 I22 F22 AA26 F26 I26 L26 O26 C26 X26 U26 F30 I30 L30 O30 R30 C30 AA30 X30 F34 I34 L34 O34 R34 U34 C34 AA34 F38 I38 L38 O38 R38 U38 X38 C38 U4 U6 R4 R6 AA12 AA14 O16 O18 U8 U10 AA16 AA18 O12 O14">
    <cfRule type="cellIs" dxfId="2667" priority="888" stopIfTrue="1" operator="equal">
      <formula>0</formula>
    </cfRule>
  </conditionalFormatting>
  <conditionalFormatting sqref="AA5 X5 O5 L5 I5 F5 U5 R5">
    <cfRule type="cellIs" dxfId="2666" priority="887" stopIfTrue="1" operator="equal">
      <formula>0</formula>
    </cfRule>
  </conditionalFormatting>
  <conditionalFormatting sqref="C9 AA9 X9 U9 O9 L9 I9">
    <cfRule type="cellIs" dxfId="2665" priority="886" stopIfTrue="1" operator="equal">
      <formula>0</formula>
    </cfRule>
  </conditionalFormatting>
  <conditionalFormatting sqref="C13 AA13 X13 U13 R13 O13 L13 F13">
    <cfRule type="cellIs" dxfId="2664" priority="885" stopIfTrue="1" operator="equal">
      <formula>0</formula>
    </cfRule>
  </conditionalFormatting>
  <conditionalFormatting sqref="C17 F17 AA17 X17 U17 R17 O17 I17">
    <cfRule type="cellIs" dxfId="2663" priority="884" stopIfTrue="1" operator="equal">
      <formula>0</formula>
    </cfRule>
  </conditionalFormatting>
  <conditionalFormatting sqref="C21 AA21 X21 U21 L21 I21 F21">
    <cfRule type="cellIs" dxfId="2662" priority="883" stopIfTrue="1" operator="equal">
      <formula>0</formula>
    </cfRule>
  </conditionalFormatting>
  <conditionalFormatting sqref="AA25 F25 I25 L25 O25 C25 X25 U25">
    <cfRule type="cellIs" dxfId="2661" priority="882" stopIfTrue="1" operator="equal">
      <formula>0</formula>
    </cfRule>
  </conditionalFormatting>
  <conditionalFormatting sqref="F29 I29 L29 O29 R29 C29 AA29 X29">
    <cfRule type="cellIs" dxfId="2660" priority="881" stopIfTrue="1" operator="equal">
      <formula>0</formula>
    </cfRule>
  </conditionalFormatting>
  <conditionalFormatting sqref="F33 I33 L33 O33 R33 U33 C33 AA33">
    <cfRule type="cellIs" dxfId="2659" priority="880" stopIfTrue="1" operator="equal">
      <formula>0</formula>
    </cfRule>
  </conditionalFormatting>
  <conditionalFormatting sqref="F37 I37 L37 O37 R37 U37 X37 C37">
    <cfRule type="cellIs" dxfId="2658" priority="879" stopIfTrue="1" operator="equal">
      <formula>0</formula>
    </cfRule>
  </conditionalFormatting>
  <conditionalFormatting sqref="F4 I4 L4 O4 X4 AA4 AA6 X6 O6 L6 I6 F6 U4 U6 R4 R6">
    <cfRule type="cellIs" dxfId="2657" priority="878" stopIfTrue="1" operator="equal">
      <formula>0</formula>
    </cfRule>
  </conditionalFormatting>
  <conditionalFormatting sqref="AA5 X5 O5 L5 I5 F5 U5 R5">
    <cfRule type="cellIs" dxfId="2656" priority="877" stopIfTrue="1" operator="equal">
      <formula>0</formula>
    </cfRule>
  </conditionalFormatting>
  <conditionalFormatting sqref="X8 AA8 AA10 X10">
    <cfRule type="cellIs" dxfId="2655" priority="876" stopIfTrue="1" operator="equal">
      <formula>0</formula>
    </cfRule>
  </conditionalFormatting>
  <conditionalFormatting sqref="AA9 X9">
    <cfRule type="cellIs" dxfId="2654" priority="875" stopIfTrue="1" operator="equal">
      <formula>0</formula>
    </cfRule>
  </conditionalFormatting>
  <conditionalFormatting sqref="U12 X12 X14 U14">
    <cfRule type="cellIs" dxfId="2653" priority="874" stopIfTrue="1" operator="equal">
      <formula>0</formula>
    </cfRule>
  </conditionalFormatting>
  <conditionalFormatting sqref="X13 U13">
    <cfRule type="cellIs" dxfId="2652" priority="873" stopIfTrue="1" operator="equal">
      <formula>0</formula>
    </cfRule>
  </conditionalFormatting>
  <conditionalFormatting sqref="R16 U16 U18 R18">
    <cfRule type="cellIs" dxfId="2651" priority="872" stopIfTrue="1" operator="equal">
      <formula>0</formula>
    </cfRule>
  </conditionalFormatting>
  <conditionalFormatting sqref="U17 R17">
    <cfRule type="cellIs" dxfId="2650" priority="871" stopIfTrue="1" operator="equal">
      <formula>0</formula>
    </cfRule>
  </conditionalFormatting>
  <conditionalFormatting sqref="AA13">
    <cfRule type="cellIs" dxfId="2649" priority="870" stopIfTrue="1" operator="equal">
      <formula>0</formula>
    </cfRule>
  </conditionalFormatting>
  <conditionalFormatting sqref="AA12 AA14">
    <cfRule type="cellIs" dxfId="2648" priority="869" stopIfTrue="1" operator="equal">
      <formula>0</formula>
    </cfRule>
  </conditionalFormatting>
  <conditionalFormatting sqref="AA13">
    <cfRule type="cellIs" dxfId="2647" priority="868" stopIfTrue="1" operator="equal">
      <formula>0</formula>
    </cfRule>
  </conditionalFormatting>
  <conditionalFormatting sqref="O17">
    <cfRule type="cellIs" dxfId="2646" priority="867" stopIfTrue="1" operator="equal">
      <formula>0</formula>
    </cfRule>
  </conditionalFormatting>
  <conditionalFormatting sqref="O17">
    <cfRule type="cellIs" dxfId="2645" priority="866" stopIfTrue="1" operator="equal">
      <formula>0</formula>
    </cfRule>
  </conditionalFormatting>
  <conditionalFormatting sqref="O16 O18">
    <cfRule type="cellIs" dxfId="2644" priority="865" stopIfTrue="1" operator="equal">
      <formula>0</formula>
    </cfRule>
  </conditionalFormatting>
  <conditionalFormatting sqref="O17">
    <cfRule type="cellIs" dxfId="2643" priority="864" stopIfTrue="1" operator="equal">
      <formula>0</formula>
    </cfRule>
  </conditionalFormatting>
  <conditionalFormatting sqref="U9">
    <cfRule type="cellIs" dxfId="2642" priority="863" stopIfTrue="1" operator="equal">
      <formula>0</formula>
    </cfRule>
  </conditionalFormatting>
  <conditionalFormatting sqref="U8 U10">
    <cfRule type="cellIs" dxfId="2641" priority="862" stopIfTrue="1" operator="equal">
      <formula>0</formula>
    </cfRule>
  </conditionalFormatting>
  <conditionalFormatting sqref="U9">
    <cfRule type="cellIs" dxfId="2640" priority="861" stopIfTrue="1" operator="equal">
      <formula>0</formula>
    </cfRule>
  </conditionalFormatting>
  <conditionalFormatting sqref="AA17">
    <cfRule type="cellIs" dxfId="2639" priority="860" stopIfTrue="1" operator="equal">
      <formula>0</formula>
    </cfRule>
  </conditionalFormatting>
  <conditionalFormatting sqref="AA17">
    <cfRule type="cellIs" dxfId="2638" priority="859" stopIfTrue="1" operator="equal">
      <formula>0</formula>
    </cfRule>
  </conditionalFormatting>
  <conditionalFormatting sqref="AA16 AA18">
    <cfRule type="cellIs" dxfId="2637" priority="858" stopIfTrue="1" operator="equal">
      <formula>0</formula>
    </cfRule>
  </conditionalFormatting>
  <conditionalFormatting sqref="AA17">
    <cfRule type="cellIs" dxfId="2636" priority="857" stopIfTrue="1" operator="equal">
      <formula>0</formula>
    </cfRule>
  </conditionalFormatting>
  <conditionalFormatting sqref="O13">
    <cfRule type="cellIs" dxfId="2635" priority="856" stopIfTrue="1" operator="equal">
      <formula>0</formula>
    </cfRule>
  </conditionalFormatting>
  <conditionalFormatting sqref="O13">
    <cfRule type="cellIs" dxfId="2634" priority="855" stopIfTrue="1" operator="equal">
      <formula>0</formula>
    </cfRule>
  </conditionalFormatting>
  <conditionalFormatting sqref="O13">
    <cfRule type="cellIs" dxfId="2633" priority="854" stopIfTrue="1" operator="equal">
      <formula>0</formula>
    </cfRule>
  </conditionalFormatting>
  <conditionalFormatting sqref="O12 O14">
    <cfRule type="cellIs" dxfId="2632" priority="853" stopIfTrue="1" operator="equal">
      <formula>0</formula>
    </cfRule>
  </conditionalFormatting>
  <conditionalFormatting sqref="O13">
    <cfRule type="cellIs" dxfId="2631" priority="852" stopIfTrue="1" operator="equal">
      <formula>0</formula>
    </cfRule>
  </conditionalFormatting>
  <conditionalFormatting sqref="C4 F4 F20 I4 L4 O4 R4 U4 X4 AA4 AA32 F12 I8 L8 O8 U8 X8 AA8 I16 O16 R16 U16 X16 AA16 L12 O12 R12 U12 X12 AA12 I12 F16 F8 L16 I20 L20 U20 X20 AA20 R24 O20 U28 U24 X24 C12 C16 C20 C24 X32 AA36 X28 AA28 C28 C32 C36 C8 O24 L24 I24 F24 R28 O28 L28 I28 F28 U32 R32 O32 L32 I32 F32 X36 U36 R36 O36 L36 I36 F36 AA24 AA6 X6 U6 R6 O6 L6 I6 F6 C10 AA10 X10 U10 O10 L10 I10 C14 AA14 X14 U14 R14 O14 L14 F14 C18 F18 AA18 X18 U18 R18 O18 I18 C22 AA22 X22 U22 L22 I22 F22 AA26 F26 I26 L26 O26 C26 X26 U26 F30 I30 L30 O30 R30 C30 AA30 X30 F34 I34 L34 O34 R34 U34 C34 AA34 F38 I38 L38 O38 R38 U38 X38 C38">
    <cfRule type="cellIs" dxfId="2630" priority="851" stopIfTrue="1" operator="equal">
      <formula>0</formula>
    </cfRule>
  </conditionalFormatting>
  <conditionalFormatting sqref="AA5 X5 U5 R5 O5 L5 I5 F5">
    <cfRule type="cellIs" dxfId="2629" priority="850" stopIfTrue="1" operator="equal">
      <formula>0</formula>
    </cfRule>
  </conditionalFormatting>
  <conditionalFormatting sqref="C9 AA9 X9 U9 O9 L9 I9">
    <cfRule type="cellIs" dxfId="2628" priority="849" stopIfTrue="1" operator="equal">
      <formula>0</formula>
    </cfRule>
  </conditionalFormatting>
  <conditionalFormatting sqref="C13 AA13 X13 U13 R13 O13 L13 F13">
    <cfRule type="cellIs" dxfId="2627" priority="848" stopIfTrue="1" operator="equal">
      <formula>0</formula>
    </cfRule>
  </conditionalFormatting>
  <conditionalFormatting sqref="C17 F17 AA17 X17 U17 R17 O17 I17">
    <cfRule type="cellIs" dxfId="2626" priority="847" stopIfTrue="1" operator="equal">
      <formula>0</formula>
    </cfRule>
  </conditionalFormatting>
  <conditionalFormatting sqref="C21 AA21 X21 U21 L21 I21 F21">
    <cfRule type="cellIs" dxfId="2625" priority="846" stopIfTrue="1" operator="equal">
      <formula>0</formula>
    </cfRule>
  </conditionalFormatting>
  <conditionalFormatting sqref="AA25 F25 I25 L25 O25 C25 X25 U25">
    <cfRule type="cellIs" dxfId="2624" priority="845" stopIfTrue="1" operator="equal">
      <formula>0</formula>
    </cfRule>
  </conditionalFormatting>
  <conditionalFormatting sqref="F29 I29 L29 O29 R29 C29 AA29 X29">
    <cfRule type="cellIs" dxfId="2623" priority="844" stopIfTrue="1" operator="equal">
      <formula>0</formula>
    </cfRule>
  </conditionalFormatting>
  <conditionalFormatting sqref="F33 I33 L33 O33 R33 U33 C33 AA33">
    <cfRule type="cellIs" dxfId="2622" priority="843" stopIfTrue="1" operator="equal">
      <formula>0</formula>
    </cfRule>
  </conditionalFormatting>
  <conditionalFormatting sqref="F37 I37 L37 O37 R37 U37 X37 C37">
    <cfRule type="cellIs" dxfId="2621" priority="842" stopIfTrue="1" operator="equal">
      <formula>0</formula>
    </cfRule>
  </conditionalFormatting>
  <conditionalFormatting sqref="F4 I4 L4 O4 X4 AA4 AA6 X6 O6 L6 I6 F6 U4 U6 R4 R6">
    <cfRule type="cellIs" dxfId="2620" priority="841" stopIfTrue="1" operator="equal">
      <formula>0</formula>
    </cfRule>
  </conditionalFormatting>
  <conditionalFormatting sqref="AA5 X5 O5 L5 I5 F5 U5 R5">
    <cfRule type="cellIs" dxfId="2619" priority="840" stopIfTrue="1" operator="equal">
      <formula>0</formula>
    </cfRule>
  </conditionalFormatting>
  <conditionalFormatting sqref="F4 I4 L4 O4 X4 AA4 AA6 X6 O6 L6 I6 F6 U4 U6 R4 R6">
    <cfRule type="cellIs" dxfId="2618" priority="839" stopIfTrue="1" operator="equal">
      <formula>0</formula>
    </cfRule>
  </conditionalFormatting>
  <conditionalFormatting sqref="AA5 X5 O5 L5 I5 F5 U5 R5">
    <cfRule type="cellIs" dxfId="2617" priority="838" stopIfTrue="1" operator="equal">
      <formula>0</formula>
    </cfRule>
  </conditionalFormatting>
  <conditionalFormatting sqref="I8 L8 O8 X8 AA8 AA10 X10 O10 L10 I10 U8 U10">
    <cfRule type="cellIs" dxfId="2616" priority="837" stopIfTrue="1" operator="equal">
      <formula>0</formula>
    </cfRule>
  </conditionalFormatting>
  <conditionalFormatting sqref="AA9 X9 U9 O9 L9 I9">
    <cfRule type="cellIs" dxfId="2615" priority="836" stopIfTrue="1" operator="equal">
      <formula>0</formula>
    </cfRule>
  </conditionalFormatting>
  <conditionalFormatting sqref="X8 AA8 AA10 X10">
    <cfRule type="cellIs" dxfId="2614" priority="835" stopIfTrue="1" operator="equal">
      <formula>0</formula>
    </cfRule>
  </conditionalFormatting>
  <conditionalFormatting sqref="AA9 X9">
    <cfRule type="cellIs" dxfId="2613" priority="834" stopIfTrue="1" operator="equal">
      <formula>0</formula>
    </cfRule>
  </conditionalFormatting>
  <conditionalFormatting sqref="U9">
    <cfRule type="cellIs" dxfId="2612" priority="833" stopIfTrue="1" operator="equal">
      <formula>0</formula>
    </cfRule>
  </conditionalFormatting>
  <conditionalFormatting sqref="U8 U10">
    <cfRule type="cellIs" dxfId="2611" priority="832" stopIfTrue="1" operator="equal">
      <formula>0</formula>
    </cfRule>
  </conditionalFormatting>
  <conditionalFormatting sqref="U9">
    <cfRule type="cellIs" dxfId="2610" priority="831" stopIfTrue="1" operator="equal">
      <formula>0</formula>
    </cfRule>
  </conditionalFormatting>
  <conditionalFormatting sqref="L12 R12 U12 X12 X14 U14 R14 L14 AA12 AA14 O12 O14">
    <cfRule type="cellIs" dxfId="2609" priority="830" stopIfTrue="1" operator="equal">
      <formula>0</formula>
    </cfRule>
  </conditionalFormatting>
  <conditionalFormatting sqref="AA13 X13 U13 R13 O13 L13">
    <cfRule type="cellIs" dxfId="2608" priority="829" stopIfTrue="1" operator="equal">
      <formula>0</formula>
    </cfRule>
  </conditionalFormatting>
  <conditionalFormatting sqref="U12 X12 X14 U14">
    <cfRule type="cellIs" dxfId="2607" priority="828" stopIfTrue="1" operator="equal">
      <formula>0</formula>
    </cfRule>
  </conditionalFormatting>
  <conditionalFormatting sqref="X13 U13">
    <cfRule type="cellIs" dxfId="2606" priority="827" stopIfTrue="1" operator="equal">
      <formula>0</formula>
    </cfRule>
  </conditionalFormatting>
  <conditionalFormatting sqref="AA13">
    <cfRule type="cellIs" dxfId="2605" priority="826" stopIfTrue="1" operator="equal">
      <formula>0</formula>
    </cfRule>
  </conditionalFormatting>
  <conditionalFormatting sqref="AA12 AA14">
    <cfRule type="cellIs" dxfId="2604" priority="825" stopIfTrue="1" operator="equal">
      <formula>0</formula>
    </cfRule>
  </conditionalFormatting>
  <conditionalFormatting sqref="AA13">
    <cfRule type="cellIs" dxfId="2603" priority="824" stopIfTrue="1" operator="equal">
      <formula>0</formula>
    </cfRule>
  </conditionalFormatting>
  <conditionalFormatting sqref="O13">
    <cfRule type="cellIs" dxfId="2602" priority="823" stopIfTrue="1" operator="equal">
      <formula>0</formula>
    </cfRule>
  </conditionalFormatting>
  <conditionalFormatting sqref="O13">
    <cfRule type="cellIs" dxfId="2601" priority="822" stopIfTrue="1" operator="equal">
      <formula>0</formula>
    </cfRule>
  </conditionalFormatting>
  <conditionalFormatting sqref="O13">
    <cfRule type="cellIs" dxfId="2600" priority="821" stopIfTrue="1" operator="equal">
      <formula>0</formula>
    </cfRule>
  </conditionalFormatting>
  <conditionalFormatting sqref="O12 O14">
    <cfRule type="cellIs" dxfId="2599" priority="820" stopIfTrue="1" operator="equal">
      <formula>0</formula>
    </cfRule>
  </conditionalFormatting>
  <conditionalFormatting sqref="O13">
    <cfRule type="cellIs" dxfId="2598" priority="819" stopIfTrue="1" operator="equal">
      <formula>0</formula>
    </cfRule>
  </conditionalFormatting>
  <conditionalFormatting sqref="R16 U16 X16 X18 U18 R18 O16 O18 AA16 AA18">
    <cfRule type="cellIs" dxfId="2597" priority="818" stopIfTrue="1" operator="equal">
      <formula>0</formula>
    </cfRule>
  </conditionalFormatting>
  <conditionalFormatting sqref="AA17 X17 U17 R17 O17">
    <cfRule type="cellIs" dxfId="2596" priority="817" stopIfTrue="1" operator="equal">
      <formula>0</formula>
    </cfRule>
  </conditionalFormatting>
  <conditionalFormatting sqref="R16 U16 U18 R18">
    <cfRule type="cellIs" dxfId="2595" priority="816" stopIfTrue="1" operator="equal">
      <formula>0</formula>
    </cfRule>
  </conditionalFormatting>
  <conditionalFormatting sqref="U17 R17">
    <cfRule type="cellIs" dxfId="2594" priority="815" stopIfTrue="1" operator="equal">
      <formula>0</formula>
    </cfRule>
  </conditionalFormatting>
  <conditionalFormatting sqref="O17">
    <cfRule type="cellIs" dxfId="2593" priority="814" stopIfTrue="1" operator="equal">
      <formula>0</formula>
    </cfRule>
  </conditionalFormatting>
  <conditionalFormatting sqref="O17">
    <cfRule type="cellIs" dxfId="2592" priority="813" stopIfTrue="1" operator="equal">
      <formula>0</formula>
    </cfRule>
  </conditionalFormatting>
  <conditionalFormatting sqref="O16 O18">
    <cfRule type="cellIs" dxfId="2591" priority="812" stopIfTrue="1" operator="equal">
      <formula>0</formula>
    </cfRule>
  </conditionalFormatting>
  <conditionalFormatting sqref="O17">
    <cfRule type="cellIs" dxfId="2590" priority="811" stopIfTrue="1" operator="equal">
      <formula>0</formula>
    </cfRule>
  </conditionalFormatting>
  <conditionalFormatting sqref="AA17">
    <cfRule type="cellIs" dxfId="2589" priority="810" stopIfTrue="1" operator="equal">
      <formula>0</formula>
    </cfRule>
  </conditionalFormatting>
  <conditionalFormatting sqref="AA17">
    <cfRule type="cellIs" dxfId="2588" priority="809" stopIfTrue="1" operator="equal">
      <formula>0</formula>
    </cfRule>
  </conditionalFormatting>
  <conditionalFormatting sqref="AA16 AA18">
    <cfRule type="cellIs" dxfId="2587" priority="808" stopIfTrue="1" operator="equal">
      <formula>0</formula>
    </cfRule>
  </conditionalFormatting>
  <conditionalFormatting sqref="AA17">
    <cfRule type="cellIs" dxfId="2586" priority="807" stopIfTrue="1" operator="equal">
      <formula>0</formula>
    </cfRule>
  </conditionalFormatting>
  <conditionalFormatting sqref="C38 F20 F12 I16 O16 I12 F16 F8 L16 I20 L20 U20 R24 O20 U28 C12 C16 C20 C24 X32 AA36 AA28 C28 C32 C36 C8 O24 L24 I24 F24 R28 O28 L28 I28 F28 U32 R32 O32 L32 I32 F32 X36 U36 R36 O36 L36 I36 F36 U6 C10 C14 F14 C18 F18 O18 I18 C22 U22 L22 I22 F22 F26 I26 L26 O26 C26 F30 I30 L30 R30 C30 AA30 F34 I34 L34 O34 R34 U34 C34 F38 I38 L38 O38 R38 U38 X38 U4 C4">
    <cfRule type="cellIs" dxfId="2585" priority="806" stopIfTrue="1" operator="equal">
      <formula>0</formula>
    </cfRule>
  </conditionalFormatting>
  <conditionalFormatting sqref="U5">
    <cfRule type="cellIs" dxfId="2584" priority="805" stopIfTrue="1" operator="equal">
      <formula>0</formula>
    </cfRule>
  </conditionalFormatting>
  <conditionalFormatting sqref="C9">
    <cfRule type="cellIs" dxfId="2583" priority="804" stopIfTrue="1" operator="equal">
      <formula>0</formula>
    </cfRule>
  </conditionalFormatting>
  <conditionalFormatting sqref="C13 F13">
    <cfRule type="cellIs" dxfId="2582" priority="803" stopIfTrue="1" operator="equal">
      <formula>0</formula>
    </cfRule>
  </conditionalFormatting>
  <conditionalFormatting sqref="C17 F17 R17 O17 I17">
    <cfRule type="cellIs" dxfId="2581" priority="802" stopIfTrue="1" operator="equal">
      <formula>0</formula>
    </cfRule>
  </conditionalFormatting>
  <conditionalFormatting sqref="C21 U21 L21 I21 F21">
    <cfRule type="cellIs" dxfId="2580" priority="801" stopIfTrue="1" operator="equal">
      <formula>0</formula>
    </cfRule>
  </conditionalFormatting>
  <conditionalFormatting sqref="F25 I25 L25 O25 C25">
    <cfRule type="cellIs" dxfId="2579" priority="800" stopIfTrue="1" operator="equal">
      <formula>0</formula>
    </cfRule>
  </conditionalFormatting>
  <conditionalFormatting sqref="F29 I29 L29 O29 R29 C29 AA29">
    <cfRule type="cellIs" dxfId="2578" priority="799" stopIfTrue="1" operator="equal">
      <formula>0</formula>
    </cfRule>
  </conditionalFormatting>
  <conditionalFormatting sqref="F33 I33 L33 O33 R33 U33 C33">
    <cfRule type="cellIs" dxfId="2577" priority="798" stopIfTrue="1" operator="equal">
      <formula>0</formula>
    </cfRule>
  </conditionalFormatting>
  <conditionalFormatting sqref="F37 I37 L37 O37 R37 U37 X37 C37">
    <cfRule type="cellIs" dxfId="2576" priority="797" stopIfTrue="1" operator="equal">
      <formula>0</formula>
    </cfRule>
  </conditionalFormatting>
  <conditionalFormatting sqref="O30">
    <cfRule type="cellIs" dxfId="2575" priority="796" stopIfTrue="1" operator="equal">
      <formula>0</formula>
    </cfRule>
  </conditionalFormatting>
  <conditionalFormatting sqref="AA8 AA10">
    <cfRule type="cellIs" dxfId="2574" priority="795" stopIfTrue="1" operator="equal">
      <formula>0</formula>
    </cfRule>
  </conditionalFormatting>
  <conditionalFormatting sqref="AA9">
    <cfRule type="cellIs" dxfId="2573" priority="794" stopIfTrue="1" operator="equal">
      <formula>0</formula>
    </cfRule>
  </conditionalFormatting>
  <conditionalFormatting sqref="F4 F6">
    <cfRule type="cellIs" dxfId="2572" priority="793" stopIfTrue="1" operator="equal">
      <formula>0</formula>
    </cfRule>
  </conditionalFormatting>
  <conditionalFormatting sqref="F5">
    <cfRule type="cellIs" dxfId="2571" priority="792" stopIfTrue="1" operator="equal">
      <formula>0</formula>
    </cfRule>
  </conditionalFormatting>
  <conditionalFormatting sqref="L12 L14">
    <cfRule type="cellIs" dxfId="2570" priority="791" stopIfTrue="1" operator="equal">
      <formula>0</formula>
    </cfRule>
  </conditionalFormatting>
  <conditionalFormatting sqref="L13">
    <cfRule type="cellIs" dxfId="2569" priority="790" stopIfTrue="1" operator="equal">
      <formula>0</formula>
    </cfRule>
  </conditionalFormatting>
  <conditionalFormatting sqref="X12 X14">
    <cfRule type="cellIs" dxfId="2568" priority="789" stopIfTrue="1" operator="equal">
      <formula>0</formula>
    </cfRule>
  </conditionalFormatting>
  <conditionalFormatting sqref="X13">
    <cfRule type="cellIs" dxfId="2567" priority="788" stopIfTrue="1" operator="equal">
      <formula>0</formula>
    </cfRule>
  </conditionalFormatting>
  <conditionalFormatting sqref="U16 U18">
    <cfRule type="cellIs" dxfId="2566" priority="787" stopIfTrue="1" operator="equal">
      <formula>0</formula>
    </cfRule>
  </conditionalFormatting>
  <conditionalFormatting sqref="U17">
    <cfRule type="cellIs" dxfId="2565" priority="786" stopIfTrue="1" operator="equal">
      <formula>0</formula>
    </cfRule>
  </conditionalFormatting>
  <conditionalFormatting sqref="X28 X30">
    <cfRule type="cellIs" dxfId="2564" priority="785" stopIfTrue="1" operator="equal">
      <formula>0</formula>
    </cfRule>
  </conditionalFormatting>
  <conditionalFormatting sqref="X29">
    <cfRule type="cellIs" dxfId="2563" priority="784" stopIfTrue="1" operator="equal">
      <formula>0</formula>
    </cfRule>
  </conditionalFormatting>
  <conditionalFormatting sqref="O4 O6">
    <cfRule type="cellIs" dxfId="2562" priority="783" stopIfTrue="1" operator="equal">
      <formula>0</formula>
    </cfRule>
  </conditionalFormatting>
  <conditionalFormatting sqref="O5">
    <cfRule type="cellIs" dxfId="2561" priority="782" stopIfTrue="1" operator="equal">
      <formula>0</formula>
    </cfRule>
  </conditionalFormatting>
  <conditionalFormatting sqref="L4 L6">
    <cfRule type="cellIs" dxfId="2560" priority="781" stopIfTrue="1" operator="equal">
      <formula>0</formula>
    </cfRule>
  </conditionalFormatting>
  <conditionalFormatting sqref="L5">
    <cfRule type="cellIs" dxfId="2559" priority="780" stopIfTrue="1" operator="equal">
      <formula>0</formula>
    </cfRule>
  </conditionalFormatting>
  <conditionalFormatting sqref="R16">
    <cfRule type="cellIs" dxfId="2558" priority="779" stopIfTrue="1" operator="equal">
      <formula>0</formula>
    </cfRule>
  </conditionalFormatting>
  <conditionalFormatting sqref="R18">
    <cfRule type="cellIs" dxfId="2557" priority="778" stopIfTrue="1" operator="equal">
      <formula>0</formula>
    </cfRule>
  </conditionalFormatting>
  <conditionalFormatting sqref="AA5">
    <cfRule type="cellIs" dxfId="2556" priority="777" stopIfTrue="1" operator="equal">
      <formula>0</formula>
    </cfRule>
  </conditionalFormatting>
  <conditionalFormatting sqref="R4 R6">
    <cfRule type="cellIs" dxfId="2555" priority="776" stopIfTrue="1" operator="equal">
      <formula>0</formula>
    </cfRule>
  </conditionalFormatting>
  <conditionalFormatting sqref="R5">
    <cfRule type="cellIs" dxfId="2554" priority="775" stopIfTrue="1" operator="equal">
      <formula>0</formula>
    </cfRule>
  </conditionalFormatting>
  <conditionalFormatting sqref="AA20 AA22">
    <cfRule type="cellIs" dxfId="2553" priority="774" stopIfTrue="1" operator="equal">
      <formula>0</formula>
    </cfRule>
  </conditionalFormatting>
  <conditionalFormatting sqref="AA21">
    <cfRule type="cellIs" dxfId="2552" priority="773" stopIfTrue="1" operator="equal">
      <formula>0</formula>
    </cfRule>
  </conditionalFormatting>
  <conditionalFormatting sqref="AA4 AA6">
    <cfRule type="cellIs" dxfId="2551" priority="772" stopIfTrue="1" operator="equal">
      <formula>0</formula>
    </cfRule>
  </conditionalFormatting>
  <conditionalFormatting sqref="X20 X22">
    <cfRule type="cellIs" dxfId="2550" priority="771" stopIfTrue="1" operator="equal">
      <formula>0</formula>
    </cfRule>
  </conditionalFormatting>
  <conditionalFormatting sqref="X21">
    <cfRule type="cellIs" dxfId="2549" priority="770" stopIfTrue="1" operator="equal">
      <formula>0</formula>
    </cfRule>
  </conditionalFormatting>
  <conditionalFormatting sqref="AA16 AA18">
    <cfRule type="cellIs" dxfId="2548" priority="769" stopIfTrue="1" operator="equal">
      <formula>0</formula>
    </cfRule>
  </conditionalFormatting>
  <conditionalFormatting sqref="AA17">
    <cfRule type="cellIs" dxfId="2547" priority="768" stopIfTrue="1" operator="equal">
      <formula>0</formula>
    </cfRule>
  </conditionalFormatting>
  <conditionalFormatting sqref="AA33">
    <cfRule type="cellIs" dxfId="2546" priority="767" stopIfTrue="1" operator="equal">
      <formula>0</formula>
    </cfRule>
  </conditionalFormatting>
  <conditionalFormatting sqref="O8 O10">
    <cfRule type="cellIs" dxfId="2545" priority="766" stopIfTrue="1" operator="equal">
      <formula>0</formula>
    </cfRule>
  </conditionalFormatting>
  <conditionalFormatting sqref="O9">
    <cfRule type="cellIs" dxfId="2544" priority="765" stopIfTrue="1" operator="equal">
      <formula>0</formula>
    </cfRule>
  </conditionalFormatting>
  <conditionalFormatting sqref="I4 I6">
    <cfRule type="cellIs" dxfId="2543" priority="764" stopIfTrue="1" operator="equal">
      <formula>0</formula>
    </cfRule>
  </conditionalFormatting>
  <conditionalFormatting sqref="I5">
    <cfRule type="cellIs" dxfId="2542" priority="763" stopIfTrue="1" operator="equal">
      <formula>0</formula>
    </cfRule>
  </conditionalFormatting>
  <conditionalFormatting sqref="U12 U14">
    <cfRule type="cellIs" dxfId="2541" priority="762" stopIfTrue="1" operator="equal">
      <formula>0</formula>
    </cfRule>
  </conditionalFormatting>
  <conditionalFormatting sqref="U13">
    <cfRule type="cellIs" dxfId="2540" priority="761" stopIfTrue="1" operator="equal">
      <formula>0</formula>
    </cfRule>
  </conditionalFormatting>
  <conditionalFormatting sqref="AA32 AA34">
    <cfRule type="cellIs" dxfId="2539" priority="760" stopIfTrue="1" operator="equal">
      <formula>0</formula>
    </cfRule>
  </conditionalFormatting>
  <conditionalFormatting sqref="X24 X26">
    <cfRule type="cellIs" dxfId="2538" priority="759" stopIfTrue="1" operator="equal">
      <formula>0</formula>
    </cfRule>
  </conditionalFormatting>
  <conditionalFormatting sqref="X25">
    <cfRule type="cellIs" dxfId="2537" priority="758" stopIfTrue="1" operator="equal">
      <formula>0</formula>
    </cfRule>
  </conditionalFormatting>
  <conditionalFormatting sqref="X4 X6">
    <cfRule type="cellIs" dxfId="2536" priority="757" stopIfTrue="1" operator="equal">
      <formula>0</formula>
    </cfRule>
  </conditionalFormatting>
  <conditionalFormatting sqref="X5">
    <cfRule type="cellIs" dxfId="2535" priority="756" stopIfTrue="1" operator="equal">
      <formula>0</formula>
    </cfRule>
  </conditionalFormatting>
  <conditionalFormatting sqref="L8 L10">
    <cfRule type="cellIs" dxfId="2534" priority="755" stopIfTrue="1" operator="equal">
      <formula>0</formula>
    </cfRule>
  </conditionalFormatting>
  <conditionalFormatting sqref="L9">
    <cfRule type="cellIs" dxfId="2533" priority="754" stopIfTrue="1" operator="equal">
      <formula>0</formula>
    </cfRule>
  </conditionalFormatting>
  <conditionalFormatting sqref="X8 X10">
    <cfRule type="cellIs" dxfId="2532" priority="753" stopIfTrue="1" operator="equal">
      <formula>0</formula>
    </cfRule>
  </conditionalFormatting>
  <conditionalFormatting sqref="X9">
    <cfRule type="cellIs" dxfId="2531" priority="752" stopIfTrue="1" operator="equal">
      <formula>0</formula>
    </cfRule>
  </conditionalFormatting>
  <conditionalFormatting sqref="U8 U10">
    <cfRule type="cellIs" dxfId="2530" priority="751" stopIfTrue="1" operator="equal">
      <formula>0</formula>
    </cfRule>
  </conditionalFormatting>
  <conditionalFormatting sqref="U9">
    <cfRule type="cellIs" dxfId="2529" priority="750" stopIfTrue="1" operator="equal">
      <formula>0</formula>
    </cfRule>
  </conditionalFormatting>
  <conditionalFormatting sqref="R12 R14">
    <cfRule type="cellIs" dxfId="2528" priority="749" stopIfTrue="1" operator="equal">
      <formula>0</formula>
    </cfRule>
  </conditionalFormatting>
  <conditionalFormatting sqref="R13">
    <cfRule type="cellIs" dxfId="2527" priority="748" stopIfTrue="1" operator="equal">
      <formula>0</formula>
    </cfRule>
  </conditionalFormatting>
  <conditionalFormatting sqref="X16 X18">
    <cfRule type="cellIs" dxfId="2526" priority="747" stopIfTrue="1" operator="equal">
      <formula>0</formula>
    </cfRule>
  </conditionalFormatting>
  <conditionalFormatting sqref="X17">
    <cfRule type="cellIs" dxfId="2525" priority="746" stopIfTrue="1" operator="equal">
      <formula>0</formula>
    </cfRule>
  </conditionalFormatting>
  <conditionalFormatting sqref="AA12 AA14">
    <cfRule type="cellIs" dxfId="2524" priority="745" stopIfTrue="1" operator="equal">
      <formula>0</formula>
    </cfRule>
  </conditionalFormatting>
  <conditionalFormatting sqref="AA13">
    <cfRule type="cellIs" dxfId="2523" priority="744" stopIfTrue="1" operator="equal">
      <formula>0</formula>
    </cfRule>
  </conditionalFormatting>
  <conditionalFormatting sqref="U24 U26">
    <cfRule type="cellIs" dxfId="2522" priority="743" stopIfTrue="1" operator="equal">
      <formula>0</formula>
    </cfRule>
  </conditionalFormatting>
  <conditionalFormatting sqref="U25">
    <cfRule type="cellIs" dxfId="2521" priority="742" stopIfTrue="1" operator="equal">
      <formula>0</formula>
    </cfRule>
  </conditionalFormatting>
  <conditionalFormatting sqref="I8 I10">
    <cfRule type="cellIs" dxfId="2520" priority="741" stopIfTrue="1" operator="equal">
      <formula>0</formula>
    </cfRule>
  </conditionalFormatting>
  <conditionalFormatting sqref="I9">
    <cfRule type="cellIs" dxfId="2519" priority="740" stopIfTrue="1" operator="equal">
      <formula>0</formula>
    </cfRule>
  </conditionalFormatting>
  <conditionalFormatting sqref="O12 O14">
    <cfRule type="cellIs" dxfId="2518" priority="739" stopIfTrue="1" operator="equal">
      <formula>0</formula>
    </cfRule>
  </conditionalFormatting>
  <conditionalFormatting sqref="O13">
    <cfRule type="cellIs" dxfId="2517" priority="738" stopIfTrue="1" operator="equal">
      <formula>0</formula>
    </cfRule>
  </conditionalFormatting>
  <conditionalFormatting sqref="AA24 AA26">
    <cfRule type="cellIs" dxfId="2516" priority="737" stopIfTrue="1" operator="equal">
      <formula>0</formula>
    </cfRule>
  </conditionalFormatting>
  <conditionalFormatting sqref="AA25">
    <cfRule type="cellIs" dxfId="2515" priority="736" stopIfTrue="1" operator="equal">
      <formula>0</formula>
    </cfRule>
  </conditionalFormatting>
  <conditionalFormatting sqref="C4 F4 F20 I4 L4 O4 R4 U4 X4 AA4 AA32 F12 I8 L8 O8 U8 X8 AA8 I16 O16 R16 U16 X16 AA16 L12 O12 R12 U12 X12 AA12 I12 F16 F8 L16 I20 L20 U20 X20 AA20 R24 O20 U28 U24 X24 C12 C16 C20 C24 X32 AA36 X28 AA28 C28 C32 C36 C8 O24 L24 I24 F24 R28 O28 L28 I28 F28 U32 R32 O32 L32 I32 F32 X36 U36 R36 O36 L36 I36 F36 AA24 AA6 X6 U6 R6 O6 L6 I6 F6 C10 AA10 X10 U10 O10 L10 I10 C14 AA14 X14 U14 R14 O14 L14 F14 C18 F18 AA18 X18 U18 R18 O18 I18 C22 AA22 X22 U22 L22 I22 F22 AA26 F26 I26 L26 O26 C26 X26 U26 F30 I30 L30 O30 R30 C30 AA30 X30 F34 I34 L34 O34 R34 U34 C34 AA34 F38 I38 L38 O38 R38 U38 X38 C38">
    <cfRule type="cellIs" dxfId="2514" priority="735" stopIfTrue="1" operator="equal">
      <formula>0</formula>
    </cfRule>
  </conditionalFormatting>
  <conditionalFormatting sqref="AA5 X5 U5 R5 O5 L5 I5 F5">
    <cfRule type="cellIs" dxfId="2513" priority="734" stopIfTrue="1" operator="equal">
      <formula>0</formula>
    </cfRule>
  </conditionalFormatting>
  <conditionalFormatting sqref="C9 AA9 X9 U9 O9 L9 I9">
    <cfRule type="cellIs" dxfId="2512" priority="733" stopIfTrue="1" operator="equal">
      <formula>0</formula>
    </cfRule>
  </conditionalFormatting>
  <conditionalFormatting sqref="C13 AA13 X13 U13 R13 O13 L13 F13">
    <cfRule type="cellIs" dxfId="2511" priority="732" stopIfTrue="1" operator="equal">
      <formula>0</formula>
    </cfRule>
  </conditionalFormatting>
  <conditionalFormatting sqref="C17 F17 AA17 X17 U17 R17 O17 I17">
    <cfRule type="cellIs" dxfId="2510" priority="731" stopIfTrue="1" operator="equal">
      <formula>0</formula>
    </cfRule>
  </conditionalFormatting>
  <conditionalFormatting sqref="C21 AA21 X21 U21 L21 I21 F21">
    <cfRule type="cellIs" dxfId="2509" priority="730" stopIfTrue="1" operator="equal">
      <formula>0</formula>
    </cfRule>
  </conditionalFormatting>
  <conditionalFormatting sqref="AA25 F25 I25 L25 O25 C25 X25 U25">
    <cfRule type="cellIs" dxfId="2508" priority="729" stopIfTrue="1" operator="equal">
      <formula>0</formula>
    </cfRule>
  </conditionalFormatting>
  <conditionalFormatting sqref="F29 I29 L29 O29 R29 C29 AA29 X29">
    <cfRule type="cellIs" dxfId="2507" priority="728" stopIfTrue="1" operator="equal">
      <formula>0</formula>
    </cfRule>
  </conditionalFormatting>
  <conditionalFormatting sqref="F33 I33 L33 O33 R33 U33 C33 AA33">
    <cfRule type="cellIs" dxfId="2506" priority="727" stopIfTrue="1" operator="equal">
      <formula>0</formula>
    </cfRule>
  </conditionalFormatting>
  <conditionalFormatting sqref="F37 I37 L37 O37 R37 U37 X37 C37">
    <cfRule type="cellIs" dxfId="2505" priority="726" stopIfTrue="1" operator="equal">
      <formula>0</formula>
    </cfRule>
  </conditionalFormatting>
  <conditionalFormatting sqref="C4 F4 F20 I4 L4 O4 R4 U4 X4 AA4 AA32 F12 I8 L8 O8 U8 X8 AA8 I16 O16 R16 U16 X16 AA16 L12 O12 R12 U12 X12 AA12 I12 F16 F8 L16 I20 L20 U20 X20 AA20 R24 O20 U28 U24 X24 C12 C16 C20 C24 X32 AA36 X28 AA28 C28 C32 C36 C8 O24 L24 I24 F24 R28 O28 L28 I28 F28 U32 R32 O32 L32 I32 F32 X36 U36 R36 O36 L36 I36 F36 AA24 AA6 X6 U6 R6 O6 L6 I6 F6 C10 AA10 X10 U10 O10 L10 I10 C14 AA14 X14 U14 R14 O14 L14 F14 C18 F18 AA18 X18 U18 R18 O18 I18 C22 AA22 X22 U22 L22 I22 F22 AA26 F26 I26 L26 O26 C26 X26 U26 F30 I30 L30 O30 R30 C30 AA30 X30 F34 I34 L34 O34 R34 U34 C34 AA34 F38 I38 L38 O38 R38 U38 X38 C38">
    <cfRule type="cellIs" dxfId="2504" priority="725" stopIfTrue="1" operator="equal">
      <formula>0</formula>
    </cfRule>
  </conditionalFormatting>
  <conditionalFormatting sqref="AA5 X5 U5 R5 O5 L5 I5 F5">
    <cfRule type="cellIs" dxfId="2503" priority="724" stopIfTrue="1" operator="equal">
      <formula>0</formula>
    </cfRule>
  </conditionalFormatting>
  <conditionalFormatting sqref="C9 AA9 X9 U9 O9 L9 I9">
    <cfRule type="cellIs" dxfId="2502" priority="723" stopIfTrue="1" operator="equal">
      <formula>0</formula>
    </cfRule>
  </conditionalFormatting>
  <conditionalFormatting sqref="C13 AA13 X13 U13 R13 O13 L13 F13">
    <cfRule type="cellIs" dxfId="2501" priority="722" stopIfTrue="1" operator="equal">
      <formula>0</formula>
    </cfRule>
  </conditionalFormatting>
  <conditionalFormatting sqref="C17 F17 AA17 X17 U17 R17 O17 I17">
    <cfRule type="cellIs" dxfId="2500" priority="721" stopIfTrue="1" operator="equal">
      <formula>0</formula>
    </cfRule>
  </conditionalFormatting>
  <conditionalFormatting sqref="C21 AA21 X21 U21 L21 I21 F21">
    <cfRule type="cellIs" dxfId="2499" priority="720" stopIfTrue="1" operator="equal">
      <formula>0</formula>
    </cfRule>
  </conditionalFormatting>
  <conditionalFormatting sqref="AA25 F25 I25 L25 O25 C25 X25 U25">
    <cfRule type="cellIs" dxfId="2498" priority="719" stopIfTrue="1" operator="equal">
      <formula>0</formula>
    </cfRule>
  </conditionalFormatting>
  <conditionalFormatting sqref="F29 I29 L29 O29 R29 C29 AA29 X29">
    <cfRule type="cellIs" dxfId="2497" priority="718" stopIfTrue="1" operator="equal">
      <formula>0</formula>
    </cfRule>
  </conditionalFormatting>
  <conditionalFormatting sqref="F33 I33 L33 O33 R33 U33 C33 AA33">
    <cfRule type="cellIs" dxfId="2496" priority="717" stopIfTrue="1" operator="equal">
      <formula>0</formula>
    </cfRule>
  </conditionalFormatting>
  <conditionalFormatting sqref="F37 I37 L37 O37 R37 U37 X37 C37">
    <cfRule type="cellIs" dxfId="2495" priority="716" stopIfTrue="1" operator="equal">
      <formula>0</formula>
    </cfRule>
  </conditionalFormatting>
  <conditionalFormatting sqref="C4 F4 F20 I4 L4 O4 R4 U4 X4 AA4 AA32 F12 I8 L8 O8 U8 X8 AA8 I16 O16 R16 U16 X16 AA16 L12 O12 R12 U12 X12 AA12 I12 F16 F8 L16 I20 L20 U20 X20 AA20 R24 O20 U28 U24 X24 C12 C16 C20 C24 X32 AA36 X28 AA28 C28 C32 C36 C8 O24 L24 I24 F24 R28 O28 L28 I28 F28 U32 R32 O32 L32 I32 F32 X36 U36 R36 O36 L36 I36 F36 AA24 AA6 X6 U6 R6 O6 L6 I6 F6 C10 AA10 X10 U10 O10 L10 I10 C14 AA14 X14 U14 R14 O14 L14 F14 C18 F18 AA18 X18 U18 R18 O18 I18 C22 AA22 X22 U22 L22 I22 F22 AA26 F26 I26 L26 O26 C26 X26 U26 F30 I30 L30 O30 R30 C30 AA30 X30 F34 I34 L34 O34 R34 U34 C34 AA34 F38 I38 L38 O38 R38 U38 X38 C38">
    <cfRule type="cellIs" dxfId="2494" priority="715" stopIfTrue="1" operator="equal">
      <formula>0</formula>
    </cfRule>
  </conditionalFormatting>
  <conditionalFormatting sqref="AA5 X5 U5 R5 O5 L5 I5 F5">
    <cfRule type="cellIs" dxfId="2493" priority="714" stopIfTrue="1" operator="equal">
      <formula>0</formula>
    </cfRule>
  </conditionalFormatting>
  <conditionalFormatting sqref="C9 AA9 X9 U9 O9 L9 I9">
    <cfRule type="cellIs" dxfId="2492" priority="713" stopIfTrue="1" operator="equal">
      <formula>0</formula>
    </cfRule>
  </conditionalFormatting>
  <conditionalFormatting sqref="C13 AA13 X13 U13 R13 O13 L13 F13">
    <cfRule type="cellIs" dxfId="2491" priority="712" stopIfTrue="1" operator="equal">
      <formula>0</formula>
    </cfRule>
  </conditionalFormatting>
  <conditionalFormatting sqref="C17 F17 AA17 X17 U17 R17 O17 I17">
    <cfRule type="cellIs" dxfId="2490" priority="711" stopIfTrue="1" operator="equal">
      <formula>0</formula>
    </cfRule>
  </conditionalFormatting>
  <conditionalFormatting sqref="C21 AA21 X21 U21 L21 I21 F21">
    <cfRule type="cellIs" dxfId="2489" priority="710" stopIfTrue="1" operator="equal">
      <formula>0</formula>
    </cfRule>
  </conditionalFormatting>
  <conditionalFormatting sqref="AA25 F25 I25 L25 O25 C25 X25 U25">
    <cfRule type="cellIs" dxfId="2488" priority="709" stopIfTrue="1" operator="equal">
      <formula>0</formula>
    </cfRule>
  </conditionalFormatting>
  <conditionalFormatting sqref="F29 I29 L29 O29 R29 C29 AA29 X29">
    <cfRule type="cellIs" dxfId="2487" priority="708" stopIfTrue="1" operator="equal">
      <formula>0</formula>
    </cfRule>
  </conditionalFormatting>
  <conditionalFormatting sqref="F33 I33 L33 O33 R33 U33 C33 AA33">
    <cfRule type="cellIs" dxfId="2486" priority="707" stopIfTrue="1" operator="equal">
      <formula>0</formula>
    </cfRule>
  </conditionalFormatting>
  <conditionalFormatting sqref="F37 I37 L37 O37 R37 U37 X37 C37">
    <cfRule type="cellIs" dxfId="2485" priority="706" stopIfTrue="1" operator="equal">
      <formula>0</formula>
    </cfRule>
  </conditionalFormatting>
  <conditionalFormatting sqref="C4 F4 F20 I4 L4 O4 R4 U4 X4 AA4 AA32 F12 I8 L8 O8 U8 X8 AA8 I16 O16 R16 U16 X16 AA16 L12 O12 R12 U12 X12 AA12 I12 F16 F8 L16 I20 L20 U20 X20 AA20 R24 O20 U28 U24 X24 C12 C16 C20 C24 X32 AA36 X28 AA28 C28 C32 C36 C8 O24 L24 I24 F24 R28 O28 L28 I28 F28 U32 R32 O32 L32 I32 F32 X36 U36 R36 O36 L36 I36 F36 AA24 AA6 X6 U6 R6 O6 L6 I6 F6 C10 AA10 X10 U10 O10 L10 I10 C14 AA14 X14 U14 R14 O14 L14 F14 C18 F18 AA18 X18 U18 R18 O18 I18 C22 AA22 X22 U22 L22 I22 F22 AA26 F26 I26 L26 O26 C26 X26 U26 F30 I30 L30 O30 R30 C30 AA30 X30 F34 I34 L34 O34 R34 U34 C34 AA34 F38 I38 L38 O38 R38 U38 X38 C38">
    <cfRule type="cellIs" dxfId="2484" priority="705" stopIfTrue="1" operator="equal">
      <formula>0</formula>
    </cfRule>
  </conditionalFormatting>
  <conditionalFormatting sqref="AA5 X5 U5 R5 O5 L5 I5 F5">
    <cfRule type="cellIs" dxfId="2483" priority="704" stopIfTrue="1" operator="equal">
      <formula>0</formula>
    </cfRule>
  </conditionalFormatting>
  <conditionalFormatting sqref="C9 AA9 X9 U9 O9 L9 I9">
    <cfRule type="cellIs" dxfId="2482" priority="703" stopIfTrue="1" operator="equal">
      <formula>0</formula>
    </cfRule>
  </conditionalFormatting>
  <conditionalFormatting sqref="C13 AA13 X13 U13 R13 O13 L13 F13">
    <cfRule type="cellIs" dxfId="2481" priority="702" stopIfTrue="1" operator="equal">
      <formula>0</formula>
    </cfRule>
  </conditionalFormatting>
  <conditionalFormatting sqref="C17 F17 AA17 X17 U17 R17 O17 I17">
    <cfRule type="cellIs" dxfId="2480" priority="701" stopIfTrue="1" operator="equal">
      <formula>0</formula>
    </cfRule>
  </conditionalFormatting>
  <conditionalFormatting sqref="C21 AA21 X21 U21 L21 I21 F21">
    <cfRule type="cellIs" dxfId="2479" priority="700" stopIfTrue="1" operator="equal">
      <formula>0</formula>
    </cfRule>
  </conditionalFormatting>
  <conditionalFormatting sqref="AA25 F25 I25 L25 O25 C25 X25 U25">
    <cfRule type="cellIs" dxfId="2478" priority="699" stopIfTrue="1" operator="equal">
      <formula>0</formula>
    </cfRule>
  </conditionalFormatting>
  <conditionalFormatting sqref="F29 I29 L29 O29 R29 C29 AA29 X29">
    <cfRule type="cellIs" dxfId="2477" priority="698" stopIfTrue="1" operator="equal">
      <formula>0</formula>
    </cfRule>
  </conditionalFormatting>
  <conditionalFormatting sqref="F33 I33 L33 O33 R33 U33 C33 AA33">
    <cfRule type="cellIs" dxfId="2476" priority="697" stopIfTrue="1" operator="equal">
      <formula>0</formula>
    </cfRule>
  </conditionalFormatting>
  <conditionalFormatting sqref="F37 I37 L37 O37 R37 U37 X37 C37">
    <cfRule type="cellIs" dxfId="2475" priority="696" stopIfTrue="1" operator="equal">
      <formula>0</formula>
    </cfRule>
  </conditionalFormatting>
  <conditionalFormatting sqref="C4 F20 U4 X4 F12 L8 U8 I16 O16 X16 R12 AA12 I12 F16 F8 L16 I20 L20 U20 R24 O20 U28 U24 X24 C12 C16 C20 C24 X32 AA36 AA28 C28 C32 C36 C8 O24 L24 I24 F24 R28 O28 L28 I28 F28 U32 R32 O32 L32 I32 F32 X36 U36 R36 O36 L36 I36 F36 X6 U6 C10 U10 L10 C14 AA14 R14 F14 C18 F18 X18 O18 I18 C22 U22 L22 I22 F22 F26 I26 L26 O26 C26 X26 U26 F30 I30 L30 R30 C30 AA30 F34 I34 L34 O34 R34 U34 C34 F38 I38 L38 O38 R38 U38 X38 C38">
    <cfRule type="cellIs" dxfId="2474" priority="695" stopIfTrue="1" operator="equal">
      <formula>0</formula>
    </cfRule>
  </conditionalFormatting>
  <conditionalFormatting sqref="X5 U5">
    <cfRule type="cellIs" dxfId="2473" priority="694" stopIfTrue="1" operator="equal">
      <formula>0</formula>
    </cfRule>
  </conditionalFormatting>
  <conditionalFormatting sqref="C9 U9 L9">
    <cfRule type="cellIs" dxfId="2472" priority="693" stopIfTrue="1" operator="equal">
      <formula>0</formula>
    </cfRule>
  </conditionalFormatting>
  <conditionalFormatting sqref="C13 AA13 R13 F13">
    <cfRule type="cellIs" dxfId="2471" priority="692" stopIfTrue="1" operator="equal">
      <formula>0</formula>
    </cfRule>
  </conditionalFormatting>
  <conditionalFormatting sqref="C17 F17 X17 R17 O17 I17">
    <cfRule type="cellIs" dxfId="2470" priority="691" stopIfTrue="1" operator="equal">
      <formula>0</formula>
    </cfRule>
  </conditionalFormatting>
  <conditionalFormatting sqref="C21 U21 L21 I21 F21">
    <cfRule type="cellIs" dxfId="2469" priority="690" stopIfTrue="1" operator="equal">
      <formula>0</formula>
    </cfRule>
  </conditionalFormatting>
  <conditionalFormatting sqref="F25 I25 L25 O25 C25 X25 U25">
    <cfRule type="cellIs" dxfId="2468" priority="689" stopIfTrue="1" operator="equal">
      <formula>0</formula>
    </cfRule>
  </conditionalFormatting>
  <conditionalFormatting sqref="F29 I29 L29 O29 R29 C29 AA29">
    <cfRule type="cellIs" dxfId="2467" priority="688" stopIfTrue="1" operator="equal">
      <formula>0</formula>
    </cfRule>
  </conditionalFormatting>
  <conditionalFormatting sqref="F33 I33 L33 O33 R33 U33 C33">
    <cfRule type="cellIs" dxfId="2466" priority="687" stopIfTrue="1" operator="equal">
      <formula>0</formula>
    </cfRule>
  </conditionalFormatting>
  <conditionalFormatting sqref="F37 I37 L37 O37 R37 U37 X37 C37">
    <cfRule type="cellIs" dxfId="2465" priority="686" stopIfTrue="1" operator="equal">
      <formula>0</formula>
    </cfRule>
  </conditionalFormatting>
  <conditionalFormatting sqref="O30">
    <cfRule type="cellIs" dxfId="2464" priority="685" stopIfTrue="1" operator="equal">
      <formula>0</formula>
    </cfRule>
  </conditionalFormatting>
  <conditionalFormatting sqref="AA8 AA10">
    <cfRule type="cellIs" dxfId="2463" priority="684" stopIfTrue="1" operator="equal">
      <formula>0</formula>
    </cfRule>
  </conditionalFormatting>
  <conditionalFormatting sqref="AA9">
    <cfRule type="cellIs" dxfId="2462" priority="683" stopIfTrue="1" operator="equal">
      <formula>0</formula>
    </cfRule>
  </conditionalFormatting>
  <conditionalFormatting sqref="F4 F6">
    <cfRule type="cellIs" dxfId="2461" priority="682" stopIfTrue="1" operator="equal">
      <formula>0</formula>
    </cfRule>
  </conditionalFormatting>
  <conditionalFormatting sqref="F5">
    <cfRule type="cellIs" dxfId="2460" priority="681" stopIfTrue="1" operator="equal">
      <formula>0</formula>
    </cfRule>
  </conditionalFormatting>
  <conditionalFormatting sqref="L12 L14">
    <cfRule type="cellIs" dxfId="2459" priority="680" stopIfTrue="1" operator="equal">
      <formula>0</formula>
    </cfRule>
  </conditionalFormatting>
  <conditionalFormatting sqref="L13">
    <cfRule type="cellIs" dxfId="2458" priority="679" stopIfTrue="1" operator="equal">
      <formula>0</formula>
    </cfRule>
  </conditionalFormatting>
  <conditionalFormatting sqref="X12 X14">
    <cfRule type="cellIs" dxfId="2457" priority="678" stopIfTrue="1" operator="equal">
      <formula>0</formula>
    </cfRule>
  </conditionalFormatting>
  <conditionalFormatting sqref="X13">
    <cfRule type="cellIs" dxfId="2456" priority="677" stopIfTrue="1" operator="equal">
      <formula>0</formula>
    </cfRule>
  </conditionalFormatting>
  <conditionalFormatting sqref="U16 U18">
    <cfRule type="cellIs" dxfId="2455" priority="676" stopIfTrue="1" operator="equal">
      <formula>0</formula>
    </cfRule>
  </conditionalFormatting>
  <conditionalFormatting sqref="U17">
    <cfRule type="cellIs" dxfId="2454" priority="675" stopIfTrue="1" operator="equal">
      <formula>0</formula>
    </cfRule>
  </conditionalFormatting>
  <conditionalFormatting sqref="X28 X30">
    <cfRule type="cellIs" dxfId="2453" priority="674" stopIfTrue="1" operator="equal">
      <formula>0</formula>
    </cfRule>
  </conditionalFormatting>
  <conditionalFormatting sqref="X29">
    <cfRule type="cellIs" dxfId="2452" priority="673" stopIfTrue="1" operator="equal">
      <formula>0</formula>
    </cfRule>
  </conditionalFormatting>
  <conditionalFormatting sqref="O4 O6">
    <cfRule type="cellIs" dxfId="2451" priority="672" stopIfTrue="1" operator="equal">
      <formula>0</formula>
    </cfRule>
  </conditionalFormatting>
  <conditionalFormatting sqref="O5">
    <cfRule type="cellIs" dxfId="2450" priority="671" stopIfTrue="1" operator="equal">
      <formula>0</formula>
    </cfRule>
  </conditionalFormatting>
  <conditionalFormatting sqref="L4 L6">
    <cfRule type="cellIs" dxfId="2449" priority="670" stopIfTrue="1" operator="equal">
      <formula>0</formula>
    </cfRule>
  </conditionalFormatting>
  <conditionalFormatting sqref="L5">
    <cfRule type="cellIs" dxfId="2448" priority="669" stopIfTrue="1" operator="equal">
      <formula>0</formula>
    </cfRule>
  </conditionalFormatting>
  <conditionalFormatting sqref="R16">
    <cfRule type="cellIs" dxfId="2447" priority="668" stopIfTrue="1" operator="equal">
      <formula>0</formula>
    </cfRule>
  </conditionalFormatting>
  <conditionalFormatting sqref="R18">
    <cfRule type="cellIs" dxfId="2446" priority="667" stopIfTrue="1" operator="equal">
      <formula>0</formula>
    </cfRule>
  </conditionalFormatting>
  <conditionalFormatting sqref="AA5">
    <cfRule type="cellIs" dxfId="2445" priority="666" stopIfTrue="1" operator="equal">
      <formula>0</formula>
    </cfRule>
  </conditionalFormatting>
  <conditionalFormatting sqref="R4 R6">
    <cfRule type="cellIs" dxfId="2444" priority="665" stopIfTrue="1" operator="equal">
      <formula>0</formula>
    </cfRule>
  </conditionalFormatting>
  <conditionalFormatting sqref="R5">
    <cfRule type="cellIs" dxfId="2443" priority="664" stopIfTrue="1" operator="equal">
      <formula>0</formula>
    </cfRule>
  </conditionalFormatting>
  <conditionalFormatting sqref="AA20 AA22">
    <cfRule type="cellIs" dxfId="2442" priority="663" stopIfTrue="1" operator="equal">
      <formula>0</formula>
    </cfRule>
  </conditionalFormatting>
  <conditionalFormatting sqref="AA21">
    <cfRule type="cellIs" dxfId="2441" priority="662" stopIfTrue="1" operator="equal">
      <formula>0</formula>
    </cfRule>
  </conditionalFormatting>
  <conditionalFormatting sqref="AA4 AA6">
    <cfRule type="cellIs" dxfId="2440" priority="661" stopIfTrue="1" operator="equal">
      <formula>0</formula>
    </cfRule>
  </conditionalFormatting>
  <conditionalFormatting sqref="O12 O14">
    <cfRule type="cellIs" dxfId="2439" priority="660" stopIfTrue="1" operator="equal">
      <formula>0</formula>
    </cfRule>
  </conditionalFormatting>
  <conditionalFormatting sqref="O13">
    <cfRule type="cellIs" dxfId="2438" priority="659" stopIfTrue="1" operator="equal">
      <formula>0</formula>
    </cfRule>
  </conditionalFormatting>
  <conditionalFormatting sqref="AA24 AA26">
    <cfRule type="cellIs" dxfId="2437" priority="658" stopIfTrue="1" operator="equal">
      <formula>0</formula>
    </cfRule>
  </conditionalFormatting>
  <conditionalFormatting sqref="AA25">
    <cfRule type="cellIs" dxfId="2436" priority="657" stopIfTrue="1" operator="equal">
      <formula>0</formula>
    </cfRule>
  </conditionalFormatting>
  <conditionalFormatting sqref="X8 X10">
    <cfRule type="cellIs" dxfId="2435" priority="656" stopIfTrue="1" operator="equal">
      <formula>0</formula>
    </cfRule>
  </conditionalFormatting>
  <conditionalFormatting sqref="X9">
    <cfRule type="cellIs" dxfId="2434" priority="655" stopIfTrue="1" operator="equal">
      <formula>0</formula>
    </cfRule>
  </conditionalFormatting>
  <conditionalFormatting sqref="AA16 AA18">
    <cfRule type="cellIs" dxfId="2433" priority="654" stopIfTrue="1" operator="equal">
      <formula>0</formula>
    </cfRule>
  </conditionalFormatting>
  <conditionalFormatting sqref="AA17">
    <cfRule type="cellIs" dxfId="2432" priority="653" stopIfTrue="1" operator="equal">
      <formula>0</formula>
    </cfRule>
  </conditionalFormatting>
  <conditionalFormatting sqref="X20 X22">
    <cfRule type="cellIs" dxfId="2431" priority="652" stopIfTrue="1" operator="equal">
      <formula>0</formula>
    </cfRule>
  </conditionalFormatting>
  <conditionalFormatting sqref="X21">
    <cfRule type="cellIs" dxfId="2430" priority="651" stopIfTrue="1" operator="equal">
      <formula>0</formula>
    </cfRule>
  </conditionalFormatting>
  <conditionalFormatting sqref="I8 I10">
    <cfRule type="cellIs" dxfId="2429" priority="650" stopIfTrue="1" operator="equal">
      <formula>0</formula>
    </cfRule>
  </conditionalFormatting>
  <conditionalFormatting sqref="I9">
    <cfRule type="cellIs" dxfId="2428" priority="649" stopIfTrue="1" operator="equal">
      <formula>0</formula>
    </cfRule>
  </conditionalFormatting>
  <conditionalFormatting sqref="O8 O10">
    <cfRule type="cellIs" dxfId="2427" priority="648" stopIfTrue="1" operator="equal">
      <formula>0</formula>
    </cfRule>
  </conditionalFormatting>
  <conditionalFormatting sqref="O9">
    <cfRule type="cellIs" dxfId="2426" priority="647" stopIfTrue="1" operator="equal">
      <formula>0</formula>
    </cfRule>
  </conditionalFormatting>
  <conditionalFormatting sqref="I4 I6">
    <cfRule type="cellIs" dxfId="2425" priority="646" stopIfTrue="1" operator="equal">
      <formula>0</formula>
    </cfRule>
  </conditionalFormatting>
  <conditionalFormatting sqref="I5">
    <cfRule type="cellIs" dxfId="2424" priority="645" stopIfTrue="1" operator="equal">
      <formula>0</formula>
    </cfRule>
  </conditionalFormatting>
  <conditionalFormatting sqref="U12 U14">
    <cfRule type="cellIs" dxfId="2423" priority="644" stopIfTrue="1" operator="equal">
      <formula>0</formula>
    </cfRule>
  </conditionalFormatting>
  <conditionalFormatting sqref="U13">
    <cfRule type="cellIs" dxfId="2422" priority="643" stopIfTrue="1" operator="equal">
      <formula>0</formula>
    </cfRule>
  </conditionalFormatting>
  <conditionalFormatting sqref="AA32 AA34">
    <cfRule type="cellIs" dxfId="2421" priority="642" stopIfTrue="1" operator="equal">
      <formula>0</formula>
    </cfRule>
  </conditionalFormatting>
  <conditionalFormatting sqref="AA33">
    <cfRule type="cellIs" dxfId="2420" priority="641" stopIfTrue="1" operator="equal">
      <formula>0</formula>
    </cfRule>
  </conditionalFormatting>
  <conditionalFormatting sqref="C4 F20 U4 F12 I16 O16 I12 F16 F8 L16 I20 L20 U20 R24 O20 U28 C12 C16 C20 C24 X32 AA36 AA28 C28 C32 C36 C8 O24 L24 I24 F24 R28 O28 L28 I28 F28 U32 R32 O32 L32 I32 F32 X36 U36 R36 O36 L36 I36 F36 U6 C10 C14 F14 C18 F18 O18 I18 C22 U22 L22 I22 F22 F26 I26 L26 O26 C26 F30 I30 L30 R30 C30 AA30 F34 I34 L34 O34 R34 U34 C34 F38 I38 L38 O38 R38 U38 X38 C38">
    <cfRule type="cellIs" dxfId="2419" priority="640" stopIfTrue="1" operator="equal">
      <formula>0</formula>
    </cfRule>
  </conditionalFormatting>
  <conditionalFormatting sqref="U5">
    <cfRule type="cellIs" dxfId="2418" priority="639" stopIfTrue="1" operator="equal">
      <formula>0</formula>
    </cfRule>
  </conditionalFormatting>
  <conditionalFormatting sqref="C9">
    <cfRule type="cellIs" dxfId="2417" priority="638" stopIfTrue="1" operator="equal">
      <formula>0</formula>
    </cfRule>
  </conditionalFormatting>
  <conditionalFormatting sqref="C13 F13">
    <cfRule type="cellIs" dxfId="2416" priority="637" stopIfTrue="1" operator="equal">
      <formula>0</formula>
    </cfRule>
  </conditionalFormatting>
  <conditionalFormatting sqref="C17 F17 R17 O17 I17">
    <cfRule type="cellIs" dxfId="2415" priority="636" stopIfTrue="1" operator="equal">
      <formula>0</formula>
    </cfRule>
  </conditionalFormatting>
  <conditionalFormatting sqref="C21 U21 L21 I21 F21">
    <cfRule type="cellIs" dxfId="2414" priority="635" stopIfTrue="1" operator="equal">
      <formula>0</formula>
    </cfRule>
  </conditionalFormatting>
  <conditionalFormatting sqref="F25 I25 L25 O25 C25">
    <cfRule type="cellIs" dxfId="2413" priority="634" stopIfTrue="1" operator="equal">
      <formula>0</formula>
    </cfRule>
  </conditionalFormatting>
  <conditionalFormatting sqref="F29 I29 L29 O29 R29 C29 AA29">
    <cfRule type="cellIs" dxfId="2412" priority="633" stopIfTrue="1" operator="equal">
      <formula>0</formula>
    </cfRule>
  </conditionalFormatting>
  <conditionalFormatting sqref="F33 I33 L33 O33 R33 U33 C33">
    <cfRule type="cellIs" dxfId="2411" priority="632" stopIfTrue="1" operator="equal">
      <formula>0</formula>
    </cfRule>
  </conditionalFormatting>
  <conditionalFormatting sqref="F37 I37 L37 O37 R37 U37 X37 C37">
    <cfRule type="cellIs" dxfId="2410" priority="631" stopIfTrue="1" operator="equal">
      <formula>0</formula>
    </cfRule>
  </conditionalFormatting>
  <conditionalFormatting sqref="O30">
    <cfRule type="cellIs" dxfId="2409" priority="630" stopIfTrue="1" operator="equal">
      <formula>0</formula>
    </cfRule>
  </conditionalFormatting>
  <conditionalFormatting sqref="AA8 AA10">
    <cfRule type="cellIs" dxfId="2408" priority="629" stopIfTrue="1" operator="equal">
      <formula>0</formula>
    </cfRule>
  </conditionalFormatting>
  <conditionalFormatting sqref="AA9">
    <cfRule type="cellIs" dxfId="2407" priority="628" stopIfTrue="1" operator="equal">
      <formula>0</formula>
    </cfRule>
  </conditionalFormatting>
  <conditionalFormatting sqref="F4 F6">
    <cfRule type="cellIs" dxfId="2406" priority="627" stopIfTrue="1" operator="equal">
      <formula>0</formula>
    </cfRule>
  </conditionalFormatting>
  <conditionalFormatting sqref="F5">
    <cfRule type="cellIs" dxfId="2405" priority="626" stopIfTrue="1" operator="equal">
      <formula>0</formula>
    </cfRule>
  </conditionalFormatting>
  <conditionalFormatting sqref="L12 L14">
    <cfRule type="cellIs" dxfId="2404" priority="625" stopIfTrue="1" operator="equal">
      <formula>0</formula>
    </cfRule>
  </conditionalFormatting>
  <conditionalFormatting sqref="L13">
    <cfRule type="cellIs" dxfId="2403" priority="624" stopIfTrue="1" operator="equal">
      <formula>0</formula>
    </cfRule>
  </conditionalFormatting>
  <conditionalFormatting sqref="X12 X14">
    <cfRule type="cellIs" dxfId="2402" priority="623" stopIfTrue="1" operator="equal">
      <formula>0</formula>
    </cfRule>
  </conditionalFormatting>
  <conditionalFormatting sqref="X13">
    <cfRule type="cellIs" dxfId="2401" priority="622" stopIfTrue="1" operator="equal">
      <formula>0</formula>
    </cfRule>
  </conditionalFormatting>
  <conditionalFormatting sqref="U16 U18">
    <cfRule type="cellIs" dxfId="2400" priority="621" stopIfTrue="1" operator="equal">
      <formula>0</formula>
    </cfRule>
  </conditionalFormatting>
  <conditionalFormatting sqref="U17">
    <cfRule type="cellIs" dxfId="2399" priority="620" stopIfTrue="1" operator="equal">
      <formula>0</formula>
    </cfRule>
  </conditionalFormatting>
  <conditionalFormatting sqref="X28 X30">
    <cfRule type="cellIs" dxfId="2398" priority="619" stopIfTrue="1" operator="equal">
      <formula>0</formula>
    </cfRule>
  </conditionalFormatting>
  <conditionalFormatting sqref="X29">
    <cfRule type="cellIs" dxfId="2397" priority="618" stopIfTrue="1" operator="equal">
      <formula>0</formula>
    </cfRule>
  </conditionalFormatting>
  <conditionalFormatting sqref="O4 O6">
    <cfRule type="cellIs" dxfId="2396" priority="617" stopIfTrue="1" operator="equal">
      <formula>0</formula>
    </cfRule>
  </conditionalFormatting>
  <conditionalFormatting sqref="O5">
    <cfRule type="cellIs" dxfId="2395" priority="616" stopIfTrue="1" operator="equal">
      <formula>0</formula>
    </cfRule>
  </conditionalFormatting>
  <conditionalFormatting sqref="L4 L6">
    <cfRule type="cellIs" dxfId="2394" priority="615" stopIfTrue="1" operator="equal">
      <formula>0</formula>
    </cfRule>
  </conditionalFormatting>
  <conditionalFormatting sqref="L5">
    <cfRule type="cellIs" dxfId="2393" priority="614" stopIfTrue="1" operator="equal">
      <formula>0</formula>
    </cfRule>
  </conditionalFormatting>
  <conditionalFormatting sqref="R16">
    <cfRule type="cellIs" dxfId="2392" priority="613" stopIfTrue="1" operator="equal">
      <formula>0</formula>
    </cfRule>
  </conditionalFormatting>
  <conditionalFormatting sqref="R18">
    <cfRule type="cellIs" dxfId="2391" priority="612" stopIfTrue="1" operator="equal">
      <formula>0</formula>
    </cfRule>
  </conditionalFormatting>
  <conditionalFormatting sqref="AA5">
    <cfRule type="cellIs" dxfId="2390" priority="611" stopIfTrue="1" operator="equal">
      <formula>0</formula>
    </cfRule>
  </conditionalFormatting>
  <conditionalFormatting sqref="R4 R6">
    <cfRule type="cellIs" dxfId="2389" priority="610" stopIfTrue="1" operator="equal">
      <formula>0</formula>
    </cfRule>
  </conditionalFormatting>
  <conditionalFormatting sqref="R5">
    <cfRule type="cellIs" dxfId="2388" priority="609" stopIfTrue="1" operator="equal">
      <formula>0</formula>
    </cfRule>
  </conditionalFormatting>
  <conditionalFormatting sqref="AA20 AA22">
    <cfRule type="cellIs" dxfId="2387" priority="608" stopIfTrue="1" operator="equal">
      <formula>0</formula>
    </cfRule>
  </conditionalFormatting>
  <conditionalFormatting sqref="AA21">
    <cfRule type="cellIs" dxfId="2386" priority="607" stopIfTrue="1" operator="equal">
      <formula>0</formula>
    </cfRule>
  </conditionalFormatting>
  <conditionalFormatting sqref="AA4 AA6">
    <cfRule type="cellIs" dxfId="2385" priority="606" stopIfTrue="1" operator="equal">
      <formula>0</formula>
    </cfRule>
  </conditionalFormatting>
  <conditionalFormatting sqref="X20 X22">
    <cfRule type="cellIs" dxfId="2384" priority="605" stopIfTrue="1" operator="equal">
      <formula>0</formula>
    </cfRule>
  </conditionalFormatting>
  <conditionalFormatting sqref="X21">
    <cfRule type="cellIs" dxfId="2383" priority="604" stopIfTrue="1" operator="equal">
      <formula>0</formula>
    </cfRule>
  </conditionalFormatting>
  <conditionalFormatting sqref="AA16 AA18">
    <cfRule type="cellIs" dxfId="2382" priority="603" stopIfTrue="1" operator="equal">
      <formula>0</formula>
    </cfRule>
  </conditionalFormatting>
  <conditionalFormatting sqref="AA17">
    <cfRule type="cellIs" dxfId="2381" priority="602" stopIfTrue="1" operator="equal">
      <formula>0</formula>
    </cfRule>
  </conditionalFormatting>
  <conditionalFormatting sqref="AA33">
    <cfRule type="cellIs" dxfId="2380" priority="601" stopIfTrue="1" operator="equal">
      <formula>0</formula>
    </cfRule>
  </conditionalFormatting>
  <conditionalFormatting sqref="O8 O10">
    <cfRule type="cellIs" dxfId="2379" priority="600" stopIfTrue="1" operator="equal">
      <formula>0</formula>
    </cfRule>
  </conditionalFormatting>
  <conditionalFormatting sqref="O9">
    <cfRule type="cellIs" dxfId="2378" priority="599" stopIfTrue="1" operator="equal">
      <formula>0</formula>
    </cfRule>
  </conditionalFormatting>
  <conditionalFormatting sqref="I4 I6">
    <cfRule type="cellIs" dxfId="2377" priority="598" stopIfTrue="1" operator="equal">
      <formula>0</formula>
    </cfRule>
  </conditionalFormatting>
  <conditionalFormatting sqref="I5">
    <cfRule type="cellIs" dxfId="2376" priority="597" stopIfTrue="1" operator="equal">
      <formula>0</formula>
    </cfRule>
  </conditionalFormatting>
  <conditionalFormatting sqref="U12 U14">
    <cfRule type="cellIs" dxfId="2375" priority="596" stopIfTrue="1" operator="equal">
      <formula>0</formula>
    </cfRule>
  </conditionalFormatting>
  <conditionalFormatting sqref="U13">
    <cfRule type="cellIs" dxfId="2374" priority="595" stopIfTrue="1" operator="equal">
      <formula>0</formula>
    </cfRule>
  </conditionalFormatting>
  <conditionalFormatting sqref="AA32 AA34">
    <cfRule type="cellIs" dxfId="2373" priority="594" stopIfTrue="1" operator="equal">
      <formula>0</formula>
    </cfRule>
  </conditionalFormatting>
  <conditionalFormatting sqref="X24 X26">
    <cfRule type="cellIs" dxfId="2372" priority="593" stopIfTrue="1" operator="equal">
      <formula>0</formula>
    </cfRule>
  </conditionalFormatting>
  <conditionalFormatting sqref="X25">
    <cfRule type="cellIs" dxfId="2371" priority="592" stopIfTrue="1" operator="equal">
      <formula>0</formula>
    </cfRule>
  </conditionalFormatting>
  <conditionalFormatting sqref="AA24 AA26">
    <cfRule type="cellIs" dxfId="2370" priority="591" stopIfTrue="1" operator="equal">
      <formula>0</formula>
    </cfRule>
  </conditionalFormatting>
  <conditionalFormatting sqref="AA25">
    <cfRule type="cellIs" dxfId="2369" priority="590" stopIfTrue="1" operator="equal">
      <formula>0</formula>
    </cfRule>
  </conditionalFormatting>
  <conditionalFormatting sqref="X4 X6">
    <cfRule type="cellIs" dxfId="2368" priority="589" stopIfTrue="1" operator="equal">
      <formula>0</formula>
    </cfRule>
  </conditionalFormatting>
  <conditionalFormatting sqref="X5">
    <cfRule type="cellIs" dxfId="2367" priority="588" stopIfTrue="1" operator="equal">
      <formula>0</formula>
    </cfRule>
  </conditionalFormatting>
  <conditionalFormatting sqref="L8 L10">
    <cfRule type="cellIs" dxfId="2366" priority="587" stopIfTrue="1" operator="equal">
      <formula>0</formula>
    </cfRule>
  </conditionalFormatting>
  <conditionalFormatting sqref="L9">
    <cfRule type="cellIs" dxfId="2365" priority="586" stopIfTrue="1" operator="equal">
      <formula>0</formula>
    </cfRule>
  </conditionalFormatting>
  <conditionalFormatting sqref="X8 X10">
    <cfRule type="cellIs" dxfId="2364" priority="585" stopIfTrue="1" operator="equal">
      <formula>0</formula>
    </cfRule>
  </conditionalFormatting>
  <conditionalFormatting sqref="X9">
    <cfRule type="cellIs" dxfId="2363" priority="584" stopIfTrue="1" operator="equal">
      <formula>0</formula>
    </cfRule>
  </conditionalFormatting>
  <conditionalFormatting sqref="U8 U10">
    <cfRule type="cellIs" dxfId="2362" priority="583" stopIfTrue="1" operator="equal">
      <formula>0</formula>
    </cfRule>
  </conditionalFormatting>
  <conditionalFormatting sqref="U9">
    <cfRule type="cellIs" dxfId="2361" priority="582" stopIfTrue="1" operator="equal">
      <formula>0</formula>
    </cfRule>
  </conditionalFormatting>
  <conditionalFormatting sqref="R12 R14">
    <cfRule type="cellIs" dxfId="2360" priority="581" stopIfTrue="1" operator="equal">
      <formula>0</formula>
    </cfRule>
  </conditionalFormatting>
  <conditionalFormatting sqref="R13">
    <cfRule type="cellIs" dxfId="2359" priority="580" stopIfTrue="1" operator="equal">
      <formula>0</formula>
    </cfRule>
  </conditionalFormatting>
  <conditionalFormatting sqref="X16 X18">
    <cfRule type="cellIs" dxfId="2358" priority="579" stopIfTrue="1" operator="equal">
      <formula>0</formula>
    </cfRule>
  </conditionalFormatting>
  <conditionalFormatting sqref="X17">
    <cfRule type="cellIs" dxfId="2357" priority="578" stopIfTrue="1" operator="equal">
      <formula>0</formula>
    </cfRule>
  </conditionalFormatting>
  <conditionalFormatting sqref="AA12 AA14">
    <cfRule type="cellIs" dxfId="2356" priority="577" stopIfTrue="1" operator="equal">
      <formula>0</formula>
    </cfRule>
  </conditionalFormatting>
  <conditionalFormatting sqref="AA13">
    <cfRule type="cellIs" dxfId="2355" priority="576" stopIfTrue="1" operator="equal">
      <formula>0</formula>
    </cfRule>
  </conditionalFormatting>
  <conditionalFormatting sqref="U24 U26">
    <cfRule type="cellIs" dxfId="2354" priority="575" stopIfTrue="1" operator="equal">
      <formula>0</formula>
    </cfRule>
  </conditionalFormatting>
  <conditionalFormatting sqref="U25">
    <cfRule type="cellIs" dxfId="2353" priority="574" stopIfTrue="1" operator="equal">
      <formula>0</formula>
    </cfRule>
  </conditionalFormatting>
  <conditionalFormatting sqref="I8 I10">
    <cfRule type="cellIs" dxfId="2352" priority="573" stopIfTrue="1" operator="equal">
      <formula>0</formula>
    </cfRule>
  </conditionalFormatting>
  <conditionalFormatting sqref="I9">
    <cfRule type="cellIs" dxfId="2351" priority="572" stopIfTrue="1" operator="equal">
      <formula>0</formula>
    </cfRule>
  </conditionalFormatting>
  <conditionalFormatting sqref="O12 O14">
    <cfRule type="cellIs" dxfId="2350" priority="571" stopIfTrue="1" operator="equal">
      <formula>0</formula>
    </cfRule>
  </conditionalFormatting>
  <conditionalFormatting sqref="O13">
    <cfRule type="cellIs" dxfId="2349" priority="570" stopIfTrue="1" operator="equal">
      <formula>0</formula>
    </cfRule>
  </conditionalFormatting>
  <conditionalFormatting sqref="C4 F20 U4 F12 I16 O16 I12 F16 F8 L16 I20 L20 U20 R24 O20 U28 C12 C16 C20 C24 X32 AA36 AA28 C28 C32 C36 C8 O24 L24 I24 F24 R28 O28 L28 I28 F28 U32 R32 O32 L32 I32 F32 X36 U36 R36 O36 L36 I36 F36 U6 C10 C14 F14 C18 F18 O18 I18 C22 U22 L22 I22 F22 F26 I26 L26 O26 C26 F30 I30 L30 R30 C30 AA30 F34 I34 L34 O34 R34 U34 C34 F38 I38 L38 O38 R38 U38 X38 C38">
    <cfRule type="cellIs" dxfId="2348" priority="569" stopIfTrue="1" operator="equal">
      <formula>0</formula>
    </cfRule>
  </conditionalFormatting>
  <conditionalFormatting sqref="U5">
    <cfRule type="cellIs" dxfId="2347" priority="568" stopIfTrue="1" operator="equal">
      <formula>0</formula>
    </cfRule>
  </conditionalFormatting>
  <conditionalFormatting sqref="C9">
    <cfRule type="cellIs" dxfId="2346" priority="567" stopIfTrue="1" operator="equal">
      <formula>0</formula>
    </cfRule>
  </conditionalFormatting>
  <conditionalFormatting sqref="C13 F13">
    <cfRule type="cellIs" dxfId="2345" priority="566" stopIfTrue="1" operator="equal">
      <formula>0</formula>
    </cfRule>
  </conditionalFormatting>
  <conditionalFormatting sqref="C17 F17 R17 O17 I17">
    <cfRule type="cellIs" dxfId="2344" priority="565" stopIfTrue="1" operator="equal">
      <formula>0</formula>
    </cfRule>
  </conditionalFormatting>
  <conditionalFormatting sqref="C21 U21 L21 I21 F21">
    <cfRule type="cellIs" dxfId="2343" priority="564" stopIfTrue="1" operator="equal">
      <formula>0</formula>
    </cfRule>
  </conditionalFormatting>
  <conditionalFormatting sqref="F25 I25 L25 O25 C25">
    <cfRule type="cellIs" dxfId="2342" priority="563" stopIfTrue="1" operator="equal">
      <formula>0</formula>
    </cfRule>
  </conditionalFormatting>
  <conditionalFormatting sqref="F29 I29 L29 O29 R29 C29 AA29">
    <cfRule type="cellIs" dxfId="2341" priority="562" stopIfTrue="1" operator="equal">
      <formula>0</formula>
    </cfRule>
  </conditionalFormatting>
  <conditionalFormatting sqref="F33 I33 L33 O33 R33 U33 C33">
    <cfRule type="cellIs" dxfId="2340" priority="561" stopIfTrue="1" operator="equal">
      <formula>0</formula>
    </cfRule>
  </conditionalFormatting>
  <conditionalFormatting sqref="F37 I37 L37 O37 R37 U37 X37 C37">
    <cfRule type="cellIs" dxfId="2339" priority="560" stopIfTrue="1" operator="equal">
      <formula>0</formula>
    </cfRule>
  </conditionalFormatting>
  <conditionalFormatting sqref="O30">
    <cfRule type="cellIs" dxfId="2338" priority="559" stopIfTrue="1" operator="equal">
      <formula>0</formula>
    </cfRule>
  </conditionalFormatting>
  <conditionalFormatting sqref="AA8 AA10">
    <cfRule type="cellIs" dxfId="2337" priority="558" stopIfTrue="1" operator="equal">
      <formula>0</formula>
    </cfRule>
  </conditionalFormatting>
  <conditionalFormatting sqref="AA9">
    <cfRule type="cellIs" dxfId="2336" priority="557" stopIfTrue="1" operator="equal">
      <formula>0</formula>
    </cfRule>
  </conditionalFormatting>
  <conditionalFormatting sqref="F4 F6">
    <cfRule type="cellIs" dxfId="2335" priority="556" stopIfTrue="1" operator="equal">
      <formula>0</formula>
    </cfRule>
  </conditionalFormatting>
  <conditionalFormatting sqref="F5">
    <cfRule type="cellIs" dxfId="2334" priority="555" stopIfTrue="1" operator="equal">
      <formula>0</formula>
    </cfRule>
  </conditionalFormatting>
  <conditionalFormatting sqref="L12 L14">
    <cfRule type="cellIs" dxfId="2333" priority="554" stopIfTrue="1" operator="equal">
      <formula>0</formula>
    </cfRule>
  </conditionalFormatting>
  <conditionalFormatting sqref="L13">
    <cfRule type="cellIs" dxfId="2332" priority="553" stopIfTrue="1" operator="equal">
      <formula>0</formula>
    </cfRule>
  </conditionalFormatting>
  <conditionalFormatting sqref="X12 X14">
    <cfRule type="cellIs" dxfId="2331" priority="552" stopIfTrue="1" operator="equal">
      <formula>0</formula>
    </cfRule>
  </conditionalFormatting>
  <conditionalFormatting sqref="X13">
    <cfRule type="cellIs" dxfId="2330" priority="551" stopIfTrue="1" operator="equal">
      <formula>0</formula>
    </cfRule>
  </conditionalFormatting>
  <conditionalFormatting sqref="U16 U18">
    <cfRule type="cellIs" dxfId="2329" priority="550" stopIfTrue="1" operator="equal">
      <formula>0</formula>
    </cfRule>
  </conditionalFormatting>
  <conditionalFormatting sqref="U17">
    <cfRule type="cellIs" dxfId="2328" priority="549" stopIfTrue="1" operator="equal">
      <formula>0</formula>
    </cfRule>
  </conditionalFormatting>
  <conditionalFormatting sqref="X28 X30">
    <cfRule type="cellIs" dxfId="2327" priority="548" stopIfTrue="1" operator="equal">
      <formula>0</formula>
    </cfRule>
  </conditionalFormatting>
  <conditionalFormatting sqref="X29">
    <cfRule type="cellIs" dxfId="2326" priority="547" stopIfTrue="1" operator="equal">
      <formula>0</formula>
    </cfRule>
  </conditionalFormatting>
  <conditionalFormatting sqref="O4 O6">
    <cfRule type="cellIs" dxfId="2325" priority="546" stopIfTrue="1" operator="equal">
      <formula>0</formula>
    </cfRule>
  </conditionalFormatting>
  <conditionalFormatting sqref="O5">
    <cfRule type="cellIs" dxfId="2324" priority="545" stopIfTrue="1" operator="equal">
      <formula>0</formula>
    </cfRule>
  </conditionalFormatting>
  <conditionalFormatting sqref="L4 L6">
    <cfRule type="cellIs" dxfId="2323" priority="544" stopIfTrue="1" operator="equal">
      <formula>0</formula>
    </cfRule>
  </conditionalFormatting>
  <conditionalFormatting sqref="L5">
    <cfRule type="cellIs" dxfId="2322" priority="543" stopIfTrue="1" operator="equal">
      <formula>0</formula>
    </cfRule>
  </conditionalFormatting>
  <conditionalFormatting sqref="R16">
    <cfRule type="cellIs" dxfId="2321" priority="542" stopIfTrue="1" operator="equal">
      <formula>0</formula>
    </cfRule>
  </conditionalFormatting>
  <conditionalFormatting sqref="R18">
    <cfRule type="cellIs" dxfId="2320" priority="541" stopIfTrue="1" operator="equal">
      <formula>0</formula>
    </cfRule>
  </conditionalFormatting>
  <conditionalFormatting sqref="AA5">
    <cfRule type="cellIs" dxfId="2319" priority="540" stopIfTrue="1" operator="equal">
      <formula>0</formula>
    </cfRule>
  </conditionalFormatting>
  <conditionalFormatting sqref="R4 R6">
    <cfRule type="cellIs" dxfId="2318" priority="539" stopIfTrue="1" operator="equal">
      <formula>0</formula>
    </cfRule>
  </conditionalFormatting>
  <conditionalFormatting sqref="R5">
    <cfRule type="cellIs" dxfId="2317" priority="538" stopIfTrue="1" operator="equal">
      <formula>0</formula>
    </cfRule>
  </conditionalFormatting>
  <conditionalFormatting sqref="AA20 AA22">
    <cfRule type="cellIs" dxfId="2316" priority="537" stopIfTrue="1" operator="equal">
      <formula>0</formula>
    </cfRule>
  </conditionalFormatting>
  <conditionalFormatting sqref="AA21">
    <cfRule type="cellIs" dxfId="2315" priority="536" stopIfTrue="1" operator="equal">
      <formula>0</formula>
    </cfRule>
  </conditionalFormatting>
  <conditionalFormatting sqref="AA4 AA6">
    <cfRule type="cellIs" dxfId="2314" priority="535" stopIfTrue="1" operator="equal">
      <formula>0</formula>
    </cfRule>
  </conditionalFormatting>
  <conditionalFormatting sqref="X20 X22">
    <cfRule type="cellIs" dxfId="2313" priority="534" stopIfTrue="1" operator="equal">
      <formula>0</formula>
    </cfRule>
  </conditionalFormatting>
  <conditionalFormatting sqref="X21">
    <cfRule type="cellIs" dxfId="2312" priority="533" stopIfTrue="1" operator="equal">
      <formula>0</formula>
    </cfRule>
  </conditionalFormatting>
  <conditionalFormatting sqref="AA16 AA18">
    <cfRule type="cellIs" dxfId="2311" priority="532" stopIfTrue="1" operator="equal">
      <formula>0</formula>
    </cfRule>
  </conditionalFormatting>
  <conditionalFormatting sqref="AA17">
    <cfRule type="cellIs" dxfId="2310" priority="531" stopIfTrue="1" operator="equal">
      <formula>0</formula>
    </cfRule>
  </conditionalFormatting>
  <conditionalFormatting sqref="AA33">
    <cfRule type="cellIs" dxfId="2309" priority="530" stopIfTrue="1" operator="equal">
      <formula>0</formula>
    </cfRule>
  </conditionalFormatting>
  <conditionalFormatting sqref="O8 O10">
    <cfRule type="cellIs" dxfId="2308" priority="529" stopIfTrue="1" operator="equal">
      <formula>0</formula>
    </cfRule>
  </conditionalFormatting>
  <conditionalFormatting sqref="O9">
    <cfRule type="cellIs" dxfId="2307" priority="528" stopIfTrue="1" operator="equal">
      <formula>0</formula>
    </cfRule>
  </conditionalFormatting>
  <conditionalFormatting sqref="I4 I6">
    <cfRule type="cellIs" dxfId="2306" priority="527" stopIfTrue="1" operator="equal">
      <formula>0</formula>
    </cfRule>
  </conditionalFormatting>
  <conditionalFormatting sqref="I5">
    <cfRule type="cellIs" dxfId="2305" priority="526" stopIfTrue="1" operator="equal">
      <formula>0</formula>
    </cfRule>
  </conditionalFormatting>
  <conditionalFormatting sqref="U12 U14">
    <cfRule type="cellIs" dxfId="2304" priority="525" stopIfTrue="1" operator="equal">
      <formula>0</formula>
    </cfRule>
  </conditionalFormatting>
  <conditionalFormatting sqref="U13">
    <cfRule type="cellIs" dxfId="2303" priority="524" stopIfTrue="1" operator="equal">
      <formula>0</formula>
    </cfRule>
  </conditionalFormatting>
  <conditionalFormatting sqref="AA32 AA34">
    <cfRule type="cellIs" dxfId="2302" priority="523" stopIfTrue="1" operator="equal">
      <formula>0</formula>
    </cfRule>
  </conditionalFormatting>
  <conditionalFormatting sqref="X24 X26">
    <cfRule type="cellIs" dxfId="2301" priority="522" stopIfTrue="1" operator="equal">
      <formula>0</formula>
    </cfRule>
  </conditionalFormatting>
  <conditionalFormatting sqref="X25">
    <cfRule type="cellIs" dxfId="2300" priority="521" stopIfTrue="1" operator="equal">
      <formula>0</formula>
    </cfRule>
  </conditionalFormatting>
  <conditionalFormatting sqref="X4 X6">
    <cfRule type="cellIs" dxfId="2299" priority="520" stopIfTrue="1" operator="equal">
      <formula>0</formula>
    </cfRule>
  </conditionalFormatting>
  <conditionalFormatting sqref="X5">
    <cfRule type="cellIs" dxfId="2298" priority="519" stopIfTrue="1" operator="equal">
      <formula>0</formula>
    </cfRule>
  </conditionalFormatting>
  <conditionalFormatting sqref="L8 L10">
    <cfRule type="cellIs" dxfId="2297" priority="518" stopIfTrue="1" operator="equal">
      <formula>0</formula>
    </cfRule>
  </conditionalFormatting>
  <conditionalFormatting sqref="L9">
    <cfRule type="cellIs" dxfId="2296" priority="517" stopIfTrue="1" operator="equal">
      <formula>0</formula>
    </cfRule>
  </conditionalFormatting>
  <conditionalFormatting sqref="X8 X10">
    <cfRule type="cellIs" dxfId="2295" priority="516" stopIfTrue="1" operator="equal">
      <formula>0</formula>
    </cfRule>
  </conditionalFormatting>
  <conditionalFormatting sqref="X9">
    <cfRule type="cellIs" dxfId="2294" priority="515" stopIfTrue="1" operator="equal">
      <formula>0</formula>
    </cfRule>
  </conditionalFormatting>
  <conditionalFormatting sqref="U8 U10">
    <cfRule type="cellIs" dxfId="2293" priority="514" stopIfTrue="1" operator="equal">
      <formula>0</formula>
    </cfRule>
  </conditionalFormatting>
  <conditionalFormatting sqref="U9">
    <cfRule type="cellIs" dxfId="2292" priority="513" stopIfTrue="1" operator="equal">
      <formula>0</formula>
    </cfRule>
  </conditionalFormatting>
  <conditionalFormatting sqref="R12 R14">
    <cfRule type="cellIs" dxfId="2291" priority="512" stopIfTrue="1" operator="equal">
      <formula>0</formula>
    </cfRule>
  </conditionalFormatting>
  <conditionalFormatting sqref="R13">
    <cfRule type="cellIs" dxfId="2290" priority="511" stopIfTrue="1" operator="equal">
      <formula>0</formula>
    </cfRule>
  </conditionalFormatting>
  <conditionalFormatting sqref="X16 X18">
    <cfRule type="cellIs" dxfId="2289" priority="510" stopIfTrue="1" operator="equal">
      <formula>0</formula>
    </cfRule>
  </conditionalFormatting>
  <conditionalFormatting sqref="X17">
    <cfRule type="cellIs" dxfId="2288" priority="509" stopIfTrue="1" operator="equal">
      <formula>0</formula>
    </cfRule>
  </conditionalFormatting>
  <conditionalFormatting sqref="AA12 AA14">
    <cfRule type="cellIs" dxfId="2287" priority="508" stopIfTrue="1" operator="equal">
      <formula>0</formula>
    </cfRule>
  </conditionalFormatting>
  <conditionalFormatting sqref="AA13">
    <cfRule type="cellIs" dxfId="2286" priority="507" stopIfTrue="1" operator="equal">
      <formula>0</formula>
    </cfRule>
  </conditionalFormatting>
  <conditionalFormatting sqref="U24 U26">
    <cfRule type="cellIs" dxfId="2285" priority="506" stopIfTrue="1" operator="equal">
      <formula>0</formula>
    </cfRule>
  </conditionalFormatting>
  <conditionalFormatting sqref="U25">
    <cfRule type="cellIs" dxfId="2284" priority="505" stopIfTrue="1" operator="equal">
      <formula>0</formula>
    </cfRule>
  </conditionalFormatting>
  <conditionalFormatting sqref="I8 I10">
    <cfRule type="cellIs" dxfId="2283" priority="504" stopIfTrue="1" operator="equal">
      <formula>0</formula>
    </cfRule>
  </conditionalFormatting>
  <conditionalFormatting sqref="I9">
    <cfRule type="cellIs" dxfId="2282" priority="503" stopIfTrue="1" operator="equal">
      <formula>0</formula>
    </cfRule>
  </conditionalFormatting>
  <conditionalFormatting sqref="O12 O14">
    <cfRule type="cellIs" dxfId="2281" priority="502" stopIfTrue="1" operator="equal">
      <formula>0</formula>
    </cfRule>
  </conditionalFormatting>
  <conditionalFormatting sqref="O13">
    <cfRule type="cellIs" dxfId="2280" priority="501" stopIfTrue="1" operator="equal">
      <formula>0</formula>
    </cfRule>
  </conditionalFormatting>
  <conditionalFormatting sqref="AA24 AA26">
    <cfRule type="cellIs" dxfId="2279" priority="500" stopIfTrue="1" operator="equal">
      <formula>0</formula>
    </cfRule>
  </conditionalFormatting>
  <conditionalFormatting sqref="AA25">
    <cfRule type="cellIs" dxfId="2278" priority="499" stopIfTrue="1" operator="equal">
      <formula>0</formula>
    </cfRule>
  </conditionalFormatting>
  <conditionalFormatting sqref="C4 F4 F20 I4 L4 O4 X4 AA4 AA32 F12 I8 L8 O8 X8 AA8 I16 R16 U16 X16 L12 R12 U12 X12 I12 F16 F8 L16 I20 L20 U20 X20 AA20 R24 O20 U28 U24 X24 C12 C16 C20 C24 X32 AA36 X28 AA28 C28 C32 C36 C8 O24 L24 I24 F24 R28 O28 L28 I28 F28 U32 R32 O32 L32 I32 F32 X36 U36 R36 O36 L36 I36 F36 AA24 AA6 X6 O6 L6 I6 F6 C10 AA10 X10 O10 L10 I10 C14 X14 U14 R14 L14 F14 C18 F18 X18 U18 R18 I18 C22 AA22 X22 U22 L22 I22 F22 AA26 F26 I26 L26 O26 C26 X26 U26 F30 I30 L30 O30 R30 C30 AA30 X30 F34 I34 L34 O34 R34 U34 C34 AA34 F38 I38 L38 O38 R38 U38 X38 C38 U4 U6 R4 R6 AA12 AA14 O16 O18 U8 U10 AA16 AA18 O12 O14">
    <cfRule type="cellIs" dxfId="2277" priority="498" stopIfTrue="1" operator="equal">
      <formula>0</formula>
    </cfRule>
  </conditionalFormatting>
  <conditionalFormatting sqref="AA5 X5 O5 L5 I5 F5 U5 R5">
    <cfRule type="cellIs" dxfId="2276" priority="497" stopIfTrue="1" operator="equal">
      <formula>0</formula>
    </cfRule>
  </conditionalFormatting>
  <conditionalFormatting sqref="C9 AA9 X9 U9 O9 L9 I9">
    <cfRule type="cellIs" dxfId="2275" priority="496" stopIfTrue="1" operator="equal">
      <formula>0</formula>
    </cfRule>
  </conditionalFormatting>
  <conditionalFormatting sqref="C13 AA13 X13 U13 R13 O13 L13 F13">
    <cfRule type="cellIs" dxfId="2274" priority="495" stopIfTrue="1" operator="equal">
      <formula>0</formula>
    </cfRule>
  </conditionalFormatting>
  <conditionalFormatting sqref="C17 F17 AA17 X17 U17 R17 O17 I17">
    <cfRule type="cellIs" dxfId="2273" priority="494" stopIfTrue="1" operator="equal">
      <formula>0</formula>
    </cfRule>
  </conditionalFormatting>
  <conditionalFormatting sqref="C21 AA21 X21 U21 L21 I21 F21">
    <cfRule type="cellIs" dxfId="2272" priority="493" stopIfTrue="1" operator="equal">
      <formula>0</formula>
    </cfRule>
  </conditionalFormatting>
  <conditionalFormatting sqref="AA25 F25 I25 L25 O25 C25 X25 U25">
    <cfRule type="cellIs" dxfId="2271" priority="492" stopIfTrue="1" operator="equal">
      <formula>0</formula>
    </cfRule>
  </conditionalFormatting>
  <conditionalFormatting sqref="F29 I29 L29 O29 R29 C29 AA29 X29">
    <cfRule type="cellIs" dxfId="2270" priority="491" stopIfTrue="1" operator="equal">
      <formula>0</formula>
    </cfRule>
  </conditionalFormatting>
  <conditionalFormatting sqref="F33 I33 L33 O33 R33 U33 C33 AA33">
    <cfRule type="cellIs" dxfId="2269" priority="490" stopIfTrue="1" operator="equal">
      <formula>0</formula>
    </cfRule>
  </conditionalFormatting>
  <conditionalFormatting sqref="F37 I37 L37 O37 R37 U37 X37 C37">
    <cfRule type="cellIs" dxfId="2268" priority="489" stopIfTrue="1" operator="equal">
      <formula>0</formula>
    </cfRule>
  </conditionalFormatting>
  <conditionalFormatting sqref="F4 I4 L4 O4 X4 AA4 AA6 X6 O6 L6 I6 F6 U4 U6 R4 R6">
    <cfRule type="cellIs" dxfId="2267" priority="488" stopIfTrue="1" operator="equal">
      <formula>0</formula>
    </cfRule>
  </conditionalFormatting>
  <conditionalFormatting sqref="AA5 X5 O5 L5 I5 F5 U5 R5">
    <cfRule type="cellIs" dxfId="2266" priority="487" stopIfTrue="1" operator="equal">
      <formula>0</formula>
    </cfRule>
  </conditionalFormatting>
  <conditionalFormatting sqref="X8 AA8 AA10 X10">
    <cfRule type="cellIs" dxfId="2265" priority="486" stopIfTrue="1" operator="equal">
      <formula>0</formula>
    </cfRule>
  </conditionalFormatting>
  <conditionalFormatting sqref="AA9 X9">
    <cfRule type="cellIs" dxfId="2264" priority="485" stopIfTrue="1" operator="equal">
      <formula>0</formula>
    </cfRule>
  </conditionalFormatting>
  <conditionalFormatting sqref="U12 X12 X14 U14">
    <cfRule type="cellIs" dxfId="2263" priority="484" stopIfTrue="1" operator="equal">
      <formula>0</formula>
    </cfRule>
  </conditionalFormatting>
  <conditionalFormatting sqref="X13 U13">
    <cfRule type="cellIs" dxfId="2262" priority="483" stopIfTrue="1" operator="equal">
      <formula>0</formula>
    </cfRule>
  </conditionalFormatting>
  <conditionalFormatting sqref="R16 U16 U18 R18">
    <cfRule type="cellIs" dxfId="2261" priority="482" stopIfTrue="1" operator="equal">
      <formula>0</formula>
    </cfRule>
  </conditionalFormatting>
  <conditionalFormatting sqref="U17 R17">
    <cfRule type="cellIs" dxfId="2260" priority="481" stopIfTrue="1" operator="equal">
      <formula>0</formula>
    </cfRule>
  </conditionalFormatting>
  <conditionalFormatting sqref="AA13">
    <cfRule type="cellIs" dxfId="2259" priority="480" stopIfTrue="1" operator="equal">
      <formula>0</formula>
    </cfRule>
  </conditionalFormatting>
  <conditionalFormatting sqref="AA12 AA14">
    <cfRule type="cellIs" dxfId="2258" priority="479" stopIfTrue="1" operator="equal">
      <formula>0</formula>
    </cfRule>
  </conditionalFormatting>
  <conditionalFormatting sqref="AA13">
    <cfRule type="cellIs" dxfId="2257" priority="478" stopIfTrue="1" operator="equal">
      <formula>0</formula>
    </cfRule>
  </conditionalFormatting>
  <conditionalFormatting sqref="O17">
    <cfRule type="cellIs" dxfId="2256" priority="477" stopIfTrue="1" operator="equal">
      <formula>0</formula>
    </cfRule>
  </conditionalFormatting>
  <conditionalFormatting sqref="O17">
    <cfRule type="cellIs" dxfId="2255" priority="476" stopIfTrue="1" operator="equal">
      <formula>0</formula>
    </cfRule>
  </conditionalFormatting>
  <conditionalFormatting sqref="O16 O18">
    <cfRule type="cellIs" dxfId="2254" priority="475" stopIfTrue="1" operator="equal">
      <formula>0</formula>
    </cfRule>
  </conditionalFormatting>
  <conditionalFormatting sqref="O17">
    <cfRule type="cellIs" dxfId="2253" priority="474" stopIfTrue="1" operator="equal">
      <formula>0</formula>
    </cfRule>
  </conditionalFormatting>
  <conditionalFormatting sqref="U9">
    <cfRule type="cellIs" dxfId="2252" priority="473" stopIfTrue="1" operator="equal">
      <formula>0</formula>
    </cfRule>
  </conditionalFormatting>
  <conditionalFormatting sqref="U8 U10">
    <cfRule type="cellIs" dxfId="2251" priority="472" stopIfTrue="1" operator="equal">
      <formula>0</formula>
    </cfRule>
  </conditionalFormatting>
  <conditionalFormatting sqref="U9">
    <cfRule type="cellIs" dxfId="2250" priority="471" stopIfTrue="1" operator="equal">
      <formula>0</formula>
    </cfRule>
  </conditionalFormatting>
  <conditionalFormatting sqref="AA17">
    <cfRule type="cellIs" dxfId="2249" priority="470" stopIfTrue="1" operator="equal">
      <formula>0</formula>
    </cfRule>
  </conditionalFormatting>
  <conditionalFormatting sqref="AA17">
    <cfRule type="cellIs" dxfId="2248" priority="469" stopIfTrue="1" operator="equal">
      <formula>0</formula>
    </cfRule>
  </conditionalFormatting>
  <conditionalFormatting sqref="AA16 AA18">
    <cfRule type="cellIs" dxfId="2247" priority="468" stopIfTrue="1" operator="equal">
      <formula>0</formula>
    </cfRule>
  </conditionalFormatting>
  <conditionalFormatting sqref="AA17">
    <cfRule type="cellIs" dxfId="2246" priority="467" stopIfTrue="1" operator="equal">
      <formula>0</formula>
    </cfRule>
  </conditionalFormatting>
  <conditionalFormatting sqref="O13">
    <cfRule type="cellIs" dxfId="2245" priority="466" stopIfTrue="1" operator="equal">
      <formula>0</formula>
    </cfRule>
  </conditionalFormatting>
  <conditionalFormatting sqref="O13">
    <cfRule type="cellIs" dxfId="2244" priority="465" stopIfTrue="1" operator="equal">
      <formula>0</formula>
    </cfRule>
  </conditionalFormatting>
  <conditionalFormatting sqref="O13">
    <cfRule type="cellIs" dxfId="2243" priority="464" stopIfTrue="1" operator="equal">
      <formula>0</formula>
    </cfRule>
  </conditionalFormatting>
  <conditionalFormatting sqref="O12 O14">
    <cfRule type="cellIs" dxfId="2242" priority="463" stopIfTrue="1" operator="equal">
      <formula>0</formula>
    </cfRule>
  </conditionalFormatting>
  <conditionalFormatting sqref="O13">
    <cfRule type="cellIs" dxfId="2241" priority="462" stopIfTrue="1" operator="equal">
      <formula>0</formula>
    </cfRule>
  </conditionalFormatting>
  <conditionalFormatting sqref="C4 F4 F20 I4 L4 O4 R4 U4 X4 AA4 AA32 F12 I8 L8 O8 U8 X8 AA8 I16 O16 R16 U16 X16 AA16 L12 O12 R12 U12 X12 AA12 I12 F16 F8 L16 I20 L20 U20 X20 AA20 R24 O20 U28 U24 X24 C12 C16 C20 C24 X32 AA36 X28 AA28 C28 C32 C36 C8 O24 L24 I24 F24 R28 O28 L28 I28 F28 U32 R32 O32 L32 I32 F32 X36 U36 R36 O36 L36 I36 F36 AA24 AA6 X6 U6 R6 O6 L6 I6 F6 C10 AA10 X10 U10 O10 L10 I10 C14 AA14 X14 U14 R14 O14 L14 F14 C18 F18 AA18 X18 U18 R18 O18 I18 C22 AA22 X22 U22 L22 I22 F22 AA26 F26 I26 L26 O26 C26 X26 U26 F30 I30 L30 O30 R30 C30 AA30 X30 F34 I34 L34 O34 R34 U34 C34 AA34 F38 I38 L38 O38 R38 U38 X38 C38">
    <cfRule type="cellIs" dxfId="2240" priority="461" stopIfTrue="1" operator="equal">
      <formula>0</formula>
    </cfRule>
  </conditionalFormatting>
  <conditionalFormatting sqref="AA5 X5 U5 R5 O5 L5 I5 F5">
    <cfRule type="cellIs" dxfId="2239" priority="460" stopIfTrue="1" operator="equal">
      <formula>0</formula>
    </cfRule>
  </conditionalFormatting>
  <conditionalFormatting sqref="C9 AA9 X9 U9 O9 L9 I9">
    <cfRule type="cellIs" dxfId="2238" priority="459" stopIfTrue="1" operator="equal">
      <formula>0</formula>
    </cfRule>
  </conditionalFormatting>
  <conditionalFormatting sqref="C13 AA13 X13 U13 R13 O13 L13 F13">
    <cfRule type="cellIs" dxfId="2237" priority="458" stopIfTrue="1" operator="equal">
      <formula>0</formula>
    </cfRule>
  </conditionalFormatting>
  <conditionalFormatting sqref="C17 F17 AA17 X17 U17 R17 O17 I17">
    <cfRule type="cellIs" dxfId="2236" priority="457" stopIfTrue="1" operator="equal">
      <formula>0</formula>
    </cfRule>
  </conditionalFormatting>
  <conditionalFormatting sqref="C21 AA21 X21 U21 L21 I21 F21">
    <cfRule type="cellIs" dxfId="2235" priority="456" stopIfTrue="1" operator="equal">
      <formula>0</formula>
    </cfRule>
  </conditionalFormatting>
  <conditionalFormatting sqref="AA25 F25 I25 L25 O25 C25 X25 U25">
    <cfRule type="cellIs" dxfId="2234" priority="455" stopIfTrue="1" operator="equal">
      <formula>0</formula>
    </cfRule>
  </conditionalFormatting>
  <conditionalFormatting sqref="F29 I29 L29 O29 R29 C29 AA29 X29">
    <cfRule type="cellIs" dxfId="2233" priority="454" stopIfTrue="1" operator="equal">
      <formula>0</formula>
    </cfRule>
  </conditionalFormatting>
  <conditionalFormatting sqref="F33 I33 L33 O33 R33 U33 C33 AA33">
    <cfRule type="cellIs" dxfId="2232" priority="453" stopIfTrue="1" operator="equal">
      <formula>0</formula>
    </cfRule>
  </conditionalFormatting>
  <conditionalFormatting sqref="F37 I37 L37 O37 R37 U37 X37 C37">
    <cfRule type="cellIs" dxfId="2231" priority="452" stopIfTrue="1" operator="equal">
      <formula>0</formula>
    </cfRule>
  </conditionalFormatting>
  <conditionalFormatting sqref="F4 I4 L4 O4 X4 AA4 AA6 X6 O6 L6 I6 F6 U4 U6 R4 R6">
    <cfRule type="cellIs" dxfId="2230" priority="451" stopIfTrue="1" operator="equal">
      <formula>0</formula>
    </cfRule>
  </conditionalFormatting>
  <conditionalFormatting sqref="AA5 X5 O5 L5 I5 F5 U5 R5">
    <cfRule type="cellIs" dxfId="2229" priority="450" stopIfTrue="1" operator="equal">
      <formula>0</formula>
    </cfRule>
  </conditionalFormatting>
  <conditionalFormatting sqref="F4 I4 L4 O4 X4 AA4 AA6 X6 O6 L6 I6 F6 U4 U6 R4 R6">
    <cfRule type="cellIs" dxfId="2228" priority="449" stopIfTrue="1" operator="equal">
      <formula>0</formula>
    </cfRule>
  </conditionalFormatting>
  <conditionalFormatting sqref="AA5 X5 O5 L5 I5 F5 U5 R5">
    <cfRule type="cellIs" dxfId="2227" priority="448" stopIfTrue="1" operator="equal">
      <formula>0</formula>
    </cfRule>
  </conditionalFormatting>
  <conditionalFormatting sqref="I8 L8 O8 X8 AA8 AA10 X10 O10 L10 I10 U8 U10">
    <cfRule type="cellIs" dxfId="2226" priority="447" stopIfTrue="1" operator="equal">
      <formula>0</formula>
    </cfRule>
  </conditionalFormatting>
  <conditionalFormatting sqref="AA9 X9 U9 O9 L9 I9">
    <cfRule type="cellIs" dxfId="2225" priority="446" stopIfTrue="1" operator="equal">
      <formula>0</formula>
    </cfRule>
  </conditionalFormatting>
  <conditionalFormatting sqref="X8 AA8 AA10 X10">
    <cfRule type="cellIs" dxfId="2224" priority="445" stopIfTrue="1" operator="equal">
      <formula>0</formula>
    </cfRule>
  </conditionalFormatting>
  <conditionalFormatting sqref="AA9 X9">
    <cfRule type="cellIs" dxfId="2223" priority="444" stopIfTrue="1" operator="equal">
      <formula>0</formula>
    </cfRule>
  </conditionalFormatting>
  <conditionalFormatting sqref="U9">
    <cfRule type="cellIs" dxfId="2222" priority="443" stopIfTrue="1" operator="equal">
      <formula>0</formula>
    </cfRule>
  </conditionalFormatting>
  <conditionalFormatting sqref="U8 U10">
    <cfRule type="cellIs" dxfId="2221" priority="442" stopIfTrue="1" operator="equal">
      <formula>0</formula>
    </cfRule>
  </conditionalFormatting>
  <conditionalFormatting sqref="U9">
    <cfRule type="cellIs" dxfId="2220" priority="441" stopIfTrue="1" operator="equal">
      <formula>0</formula>
    </cfRule>
  </conditionalFormatting>
  <conditionalFormatting sqref="L12 R12 U12 X12 X14 U14 R14 L14 AA12 AA14 O12 O14">
    <cfRule type="cellIs" dxfId="2219" priority="440" stopIfTrue="1" operator="equal">
      <formula>0</formula>
    </cfRule>
  </conditionalFormatting>
  <conditionalFormatting sqref="AA13 X13 U13 R13 O13 L13">
    <cfRule type="cellIs" dxfId="2218" priority="439" stopIfTrue="1" operator="equal">
      <formula>0</formula>
    </cfRule>
  </conditionalFormatting>
  <conditionalFormatting sqref="U12 X12 X14 U14">
    <cfRule type="cellIs" dxfId="2217" priority="438" stopIfTrue="1" operator="equal">
      <formula>0</formula>
    </cfRule>
  </conditionalFormatting>
  <conditionalFormatting sqref="X13 U13">
    <cfRule type="cellIs" dxfId="2216" priority="437" stopIfTrue="1" operator="equal">
      <formula>0</formula>
    </cfRule>
  </conditionalFormatting>
  <conditionalFormatting sqref="AA13">
    <cfRule type="cellIs" dxfId="2215" priority="436" stopIfTrue="1" operator="equal">
      <formula>0</formula>
    </cfRule>
  </conditionalFormatting>
  <conditionalFormatting sqref="AA12 AA14">
    <cfRule type="cellIs" dxfId="2214" priority="435" stopIfTrue="1" operator="equal">
      <formula>0</formula>
    </cfRule>
  </conditionalFormatting>
  <conditionalFormatting sqref="AA13">
    <cfRule type="cellIs" dxfId="2213" priority="434" stopIfTrue="1" operator="equal">
      <formula>0</formula>
    </cfRule>
  </conditionalFormatting>
  <conditionalFormatting sqref="O13">
    <cfRule type="cellIs" dxfId="2212" priority="433" stopIfTrue="1" operator="equal">
      <formula>0</formula>
    </cfRule>
  </conditionalFormatting>
  <conditionalFormatting sqref="O13">
    <cfRule type="cellIs" dxfId="2211" priority="432" stopIfTrue="1" operator="equal">
      <formula>0</formula>
    </cfRule>
  </conditionalFormatting>
  <conditionalFormatting sqref="O13">
    <cfRule type="cellIs" dxfId="2210" priority="431" stopIfTrue="1" operator="equal">
      <formula>0</formula>
    </cfRule>
  </conditionalFormatting>
  <conditionalFormatting sqref="O12 O14">
    <cfRule type="cellIs" dxfId="2209" priority="430" stopIfTrue="1" operator="equal">
      <formula>0</formula>
    </cfRule>
  </conditionalFormatting>
  <conditionalFormatting sqref="O13">
    <cfRule type="cellIs" dxfId="2208" priority="429" stopIfTrue="1" operator="equal">
      <formula>0</formula>
    </cfRule>
  </conditionalFormatting>
  <conditionalFormatting sqref="R16 U16 X16 X18 U18 R18 O16 O18 AA16 AA18">
    <cfRule type="cellIs" dxfId="2207" priority="428" stopIfTrue="1" operator="equal">
      <formula>0</formula>
    </cfRule>
  </conditionalFormatting>
  <conditionalFormatting sqref="AA17 X17 U17 R17 O17">
    <cfRule type="cellIs" dxfId="2206" priority="427" stopIfTrue="1" operator="equal">
      <formula>0</formula>
    </cfRule>
  </conditionalFormatting>
  <conditionalFormatting sqref="R16 U16 U18 R18">
    <cfRule type="cellIs" dxfId="2205" priority="426" stopIfTrue="1" operator="equal">
      <formula>0</formula>
    </cfRule>
  </conditionalFormatting>
  <conditionalFormatting sqref="U17 R17">
    <cfRule type="cellIs" dxfId="2204" priority="425" stopIfTrue="1" operator="equal">
      <formula>0</formula>
    </cfRule>
  </conditionalFormatting>
  <conditionalFormatting sqref="O17">
    <cfRule type="cellIs" dxfId="2203" priority="424" stopIfTrue="1" operator="equal">
      <formula>0</formula>
    </cfRule>
  </conditionalFormatting>
  <conditionalFormatting sqref="O17">
    <cfRule type="cellIs" dxfId="2202" priority="423" stopIfTrue="1" operator="equal">
      <formula>0</formula>
    </cfRule>
  </conditionalFormatting>
  <conditionalFormatting sqref="O16 O18">
    <cfRule type="cellIs" dxfId="2201" priority="422" stopIfTrue="1" operator="equal">
      <formula>0</formula>
    </cfRule>
  </conditionalFormatting>
  <conditionalFormatting sqref="O17">
    <cfRule type="cellIs" dxfId="2200" priority="421" stopIfTrue="1" operator="equal">
      <formula>0</formula>
    </cfRule>
  </conditionalFormatting>
  <conditionalFormatting sqref="AA17">
    <cfRule type="cellIs" dxfId="2199" priority="420" stopIfTrue="1" operator="equal">
      <formula>0</formula>
    </cfRule>
  </conditionalFormatting>
  <conditionalFormatting sqref="AA17">
    <cfRule type="cellIs" dxfId="2198" priority="419" stopIfTrue="1" operator="equal">
      <formula>0</formula>
    </cfRule>
  </conditionalFormatting>
  <conditionalFormatting sqref="AA16 AA18">
    <cfRule type="cellIs" dxfId="2197" priority="418" stopIfTrue="1" operator="equal">
      <formula>0</formula>
    </cfRule>
  </conditionalFormatting>
  <conditionalFormatting sqref="AA17">
    <cfRule type="cellIs" dxfId="2196" priority="417" stopIfTrue="1" operator="equal">
      <formula>0</formula>
    </cfRule>
  </conditionalFormatting>
  <conditionalFormatting sqref="C4 F4 F20 I4 L4 O4 X4 AA4 AA32 F12 I8 L8 O8 X8 AA8 I16 R16 U16 X16 L12 R12 U12 X12 I12 F16 F8 L16 I20 L20 U20 X20 AA20 R24 O20 U28 U24 X24 C12 C16 C20 C24 X32 AA36 X28 AA28 C28 C32 C36 C8 O24 L24 I24 F24 R28 O28 L28 I28 F28 U32 R32 O32 L32 I32 F32 X36 U36 R36 O36 L36 I36 F36 AA24 AA6 X6 O6 L6 I6 F6 C10 AA10 X10 O10 L10 I10 C14 X14 U14 R14 L14 F14 C18 F18 X18 U18 R18 I18 C22 AA22 X22 U22 L22 I22 F22 AA26 F26 I26 L26 O26 C26 X26 U26 F30 I30 L30 O30 R30 C30 AA30 X30 F34 I34 L34 O34 R34 U34 C34 AA34 F38 I38 L38 O38 R38 U38 X38 C38 U4 U6 R4 R6 AA12 AA14 O16 O18 U8 U10 AA16 AA18 O12 O14">
    <cfRule type="cellIs" dxfId="2195" priority="416" stopIfTrue="1" operator="equal">
      <formula>0</formula>
    </cfRule>
  </conditionalFormatting>
  <conditionalFormatting sqref="AA5 X5 O5 L5 I5 F5 U5 R5">
    <cfRule type="cellIs" dxfId="2194" priority="415" stopIfTrue="1" operator="equal">
      <formula>0</formula>
    </cfRule>
  </conditionalFormatting>
  <conditionalFormatting sqref="C9 AA9 X9 U9 O9 L9 I9">
    <cfRule type="cellIs" dxfId="2193" priority="414" stopIfTrue="1" operator="equal">
      <formula>0</formula>
    </cfRule>
  </conditionalFormatting>
  <conditionalFormatting sqref="C13 AA13 X13 U13 R13 O13 L13 F13">
    <cfRule type="cellIs" dxfId="2192" priority="413" stopIfTrue="1" operator="equal">
      <formula>0</formula>
    </cfRule>
  </conditionalFormatting>
  <conditionalFormatting sqref="C17 F17 AA17 X17 U17 R17 O17 I17">
    <cfRule type="cellIs" dxfId="2191" priority="412" stopIfTrue="1" operator="equal">
      <formula>0</formula>
    </cfRule>
  </conditionalFormatting>
  <conditionalFormatting sqref="C21 AA21 X21 U21 L21 I21 F21">
    <cfRule type="cellIs" dxfId="2190" priority="411" stopIfTrue="1" operator="equal">
      <formula>0</formula>
    </cfRule>
  </conditionalFormatting>
  <conditionalFormatting sqref="AA25 F25 I25 L25 O25 C25 X25 U25">
    <cfRule type="cellIs" dxfId="2189" priority="410" stopIfTrue="1" operator="equal">
      <formula>0</formula>
    </cfRule>
  </conditionalFormatting>
  <conditionalFormatting sqref="F29 I29 L29 O29 R29 C29 AA29 X29">
    <cfRule type="cellIs" dxfId="2188" priority="409" stopIfTrue="1" operator="equal">
      <formula>0</formula>
    </cfRule>
  </conditionalFormatting>
  <conditionalFormatting sqref="F33 I33 L33 O33 R33 U33 C33 AA33">
    <cfRule type="cellIs" dxfId="2187" priority="408" stopIfTrue="1" operator="equal">
      <formula>0</formula>
    </cfRule>
  </conditionalFormatting>
  <conditionalFormatting sqref="F37 I37 L37 O37 R37 U37 X37 C37">
    <cfRule type="cellIs" dxfId="2186" priority="407" stopIfTrue="1" operator="equal">
      <formula>0</formula>
    </cfRule>
  </conditionalFormatting>
  <conditionalFormatting sqref="F4 I4 L4 O4 X4 AA4 AA6 X6 O6 L6 I6 F6 U4 U6 R4 R6">
    <cfRule type="cellIs" dxfId="2185" priority="406" stopIfTrue="1" operator="equal">
      <formula>0</formula>
    </cfRule>
  </conditionalFormatting>
  <conditionalFormatting sqref="AA5 X5 O5 L5 I5 F5 U5 R5">
    <cfRule type="cellIs" dxfId="2184" priority="405" stopIfTrue="1" operator="equal">
      <formula>0</formula>
    </cfRule>
  </conditionalFormatting>
  <conditionalFormatting sqref="X8 AA8 AA10 X10">
    <cfRule type="cellIs" dxfId="2183" priority="404" stopIfTrue="1" operator="equal">
      <formula>0</formula>
    </cfRule>
  </conditionalFormatting>
  <conditionalFormatting sqref="AA9 X9">
    <cfRule type="cellIs" dxfId="2182" priority="403" stopIfTrue="1" operator="equal">
      <formula>0</formula>
    </cfRule>
  </conditionalFormatting>
  <conditionalFormatting sqref="U12 X12 X14 U14">
    <cfRule type="cellIs" dxfId="2181" priority="402" stopIfTrue="1" operator="equal">
      <formula>0</formula>
    </cfRule>
  </conditionalFormatting>
  <conditionalFormatting sqref="X13 U13">
    <cfRule type="cellIs" dxfId="2180" priority="401" stopIfTrue="1" operator="equal">
      <formula>0</formula>
    </cfRule>
  </conditionalFormatting>
  <conditionalFormatting sqref="R16 U16 U18 R18">
    <cfRule type="cellIs" dxfId="2179" priority="400" stopIfTrue="1" operator="equal">
      <formula>0</formula>
    </cfRule>
  </conditionalFormatting>
  <conditionalFormatting sqref="U17 R17">
    <cfRule type="cellIs" dxfId="2178" priority="399" stopIfTrue="1" operator="equal">
      <formula>0</formula>
    </cfRule>
  </conditionalFormatting>
  <conditionalFormatting sqref="AA13">
    <cfRule type="cellIs" dxfId="2177" priority="398" stopIfTrue="1" operator="equal">
      <formula>0</formula>
    </cfRule>
  </conditionalFormatting>
  <conditionalFormatting sqref="AA12 AA14">
    <cfRule type="cellIs" dxfId="2176" priority="397" stopIfTrue="1" operator="equal">
      <formula>0</formula>
    </cfRule>
  </conditionalFormatting>
  <conditionalFormatting sqref="AA13">
    <cfRule type="cellIs" dxfId="2175" priority="396" stopIfTrue="1" operator="equal">
      <formula>0</formula>
    </cfRule>
  </conditionalFormatting>
  <conditionalFormatting sqref="O17">
    <cfRule type="cellIs" dxfId="2174" priority="395" stopIfTrue="1" operator="equal">
      <formula>0</formula>
    </cfRule>
  </conditionalFormatting>
  <conditionalFormatting sqref="O17">
    <cfRule type="cellIs" dxfId="2173" priority="394" stopIfTrue="1" operator="equal">
      <formula>0</formula>
    </cfRule>
  </conditionalFormatting>
  <conditionalFormatting sqref="O16 O18">
    <cfRule type="cellIs" dxfId="2172" priority="393" stopIfTrue="1" operator="equal">
      <formula>0</formula>
    </cfRule>
  </conditionalFormatting>
  <conditionalFormatting sqref="O17">
    <cfRule type="cellIs" dxfId="2171" priority="392" stopIfTrue="1" operator="equal">
      <formula>0</formula>
    </cfRule>
  </conditionalFormatting>
  <conditionalFormatting sqref="U9">
    <cfRule type="cellIs" dxfId="2170" priority="391" stopIfTrue="1" operator="equal">
      <formula>0</formula>
    </cfRule>
  </conditionalFormatting>
  <conditionalFormatting sqref="U8 U10">
    <cfRule type="cellIs" dxfId="2169" priority="390" stopIfTrue="1" operator="equal">
      <formula>0</formula>
    </cfRule>
  </conditionalFormatting>
  <conditionalFormatting sqref="U9">
    <cfRule type="cellIs" dxfId="2168" priority="389" stopIfTrue="1" operator="equal">
      <formula>0</formula>
    </cfRule>
  </conditionalFormatting>
  <conditionalFormatting sqref="AA17">
    <cfRule type="cellIs" dxfId="2167" priority="388" stopIfTrue="1" operator="equal">
      <formula>0</formula>
    </cfRule>
  </conditionalFormatting>
  <conditionalFormatting sqref="AA17">
    <cfRule type="cellIs" dxfId="2166" priority="387" stopIfTrue="1" operator="equal">
      <formula>0</formula>
    </cfRule>
  </conditionalFormatting>
  <conditionalFormatting sqref="AA16 AA18">
    <cfRule type="cellIs" dxfId="2165" priority="386" stopIfTrue="1" operator="equal">
      <formula>0</formula>
    </cfRule>
  </conditionalFormatting>
  <conditionalFormatting sqref="AA17">
    <cfRule type="cellIs" dxfId="2164" priority="385" stopIfTrue="1" operator="equal">
      <formula>0</formula>
    </cfRule>
  </conditionalFormatting>
  <conditionalFormatting sqref="O13">
    <cfRule type="cellIs" dxfId="2163" priority="384" stopIfTrue="1" operator="equal">
      <formula>0</formula>
    </cfRule>
  </conditionalFormatting>
  <conditionalFormatting sqref="O13">
    <cfRule type="cellIs" dxfId="2162" priority="383" stopIfTrue="1" operator="equal">
      <formula>0</formula>
    </cfRule>
  </conditionalFormatting>
  <conditionalFormatting sqref="O13">
    <cfRule type="cellIs" dxfId="2161" priority="382" stopIfTrue="1" operator="equal">
      <formula>0</formula>
    </cfRule>
  </conditionalFormatting>
  <conditionalFormatting sqref="O12 O14">
    <cfRule type="cellIs" dxfId="2160" priority="381" stopIfTrue="1" operator="equal">
      <formula>0</formula>
    </cfRule>
  </conditionalFormatting>
  <conditionalFormatting sqref="O13">
    <cfRule type="cellIs" dxfId="2159" priority="380" stopIfTrue="1" operator="equal">
      <formula>0</formula>
    </cfRule>
  </conditionalFormatting>
  <conditionalFormatting sqref="C4 F4 F20 I4 L4 O4 R4 U4 X4 AA4 AA32 F12 I8 L8 O8 U8 X8 AA8 I16 O16 R16 U16 X16 AA16 L12 O12 R12 U12 X12 AA12 I12 F16 F8 L16 I20 L20 U20 X20 AA20 R24 O20 U28 U24 X24 C12 C16 C20 C24 X32 AA36 X28 AA28 C28 C32 C36 C8 O24 L24 I24 F24 R28 O28 L28 I28 F28 U32 R32 O32 L32 I32 F32 X36 U36 R36 O36 L36 I36 F36 AA24 AA6 X6 U6 R6 O6 L6 I6 F6 C10 AA10 X10 U10 O10 L10 I10 C14 AA14 X14 U14 R14 O14 L14 F14 C18 F18 AA18 X18 U18 R18 O18 I18 C22 AA22 X22 U22 L22 I22 F22 AA26 F26 I26 L26 O26 C26 X26 U26 F30 I30 L30 O30 R30 C30 AA30 X30 F34 I34 L34 O34 R34 U34 C34 AA34 F38 I38 L38 O38 R38 U38 X38 C38">
    <cfRule type="cellIs" dxfId="2158" priority="379" stopIfTrue="1" operator="equal">
      <formula>0</formula>
    </cfRule>
  </conditionalFormatting>
  <conditionalFormatting sqref="AA5 X5 U5 R5 O5 L5 I5 F5">
    <cfRule type="cellIs" dxfId="2157" priority="378" stopIfTrue="1" operator="equal">
      <formula>0</formula>
    </cfRule>
  </conditionalFormatting>
  <conditionalFormatting sqref="C9 AA9 X9 U9 O9 L9 I9">
    <cfRule type="cellIs" dxfId="2156" priority="377" stopIfTrue="1" operator="equal">
      <formula>0</formula>
    </cfRule>
  </conditionalFormatting>
  <conditionalFormatting sqref="C13 AA13 X13 U13 R13 O13 L13 F13">
    <cfRule type="cellIs" dxfId="2155" priority="376" stopIfTrue="1" operator="equal">
      <formula>0</formula>
    </cfRule>
  </conditionalFormatting>
  <conditionalFormatting sqref="C17 F17 AA17 X17 U17 R17 O17 I17">
    <cfRule type="cellIs" dxfId="2154" priority="375" stopIfTrue="1" operator="equal">
      <formula>0</formula>
    </cfRule>
  </conditionalFormatting>
  <conditionalFormatting sqref="C21 AA21 X21 U21 L21 I21 F21">
    <cfRule type="cellIs" dxfId="2153" priority="374" stopIfTrue="1" operator="equal">
      <formula>0</formula>
    </cfRule>
  </conditionalFormatting>
  <conditionalFormatting sqref="AA25 F25 I25 L25 O25 C25 X25 U25">
    <cfRule type="cellIs" dxfId="2152" priority="373" stopIfTrue="1" operator="equal">
      <formula>0</formula>
    </cfRule>
  </conditionalFormatting>
  <conditionalFormatting sqref="F29 I29 L29 O29 R29 C29 AA29 X29">
    <cfRule type="cellIs" dxfId="2151" priority="372" stopIfTrue="1" operator="equal">
      <formula>0</formula>
    </cfRule>
  </conditionalFormatting>
  <conditionalFormatting sqref="F33 I33 L33 O33 R33 U33 C33 AA33">
    <cfRule type="cellIs" dxfId="2150" priority="371" stopIfTrue="1" operator="equal">
      <formula>0</formula>
    </cfRule>
  </conditionalFormatting>
  <conditionalFormatting sqref="F37 I37 L37 O37 R37 U37 X37 C37">
    <cfRule type="cellIs" dxfId="2149" priority="370" stopIfTrue="1" operator="equal">
      <formula>0</formula>
    </cfRule>
  </conditionalFormatting>
  <conditionalFormatting sqref="F4 I4 L4 O4 X4 AA4 AA6 X6 O6 L6 I6 F6 U4 U6 R4 R6">
    <cfRule type="cellIs" dxfId="2148" priority="369" stopIfTrue="1" operator="equal">
      <formula>0</formula>
    </cfRule>
  </conditionalFormatting>
  <conditionalFormatting sqref="AA5 X5 O5 L5 I5 F5 U5 R5">
    <cfRule type="cellIs" dxfId="2147" priority="368" stopIfTrue="1" operator="equal">
      <formula>0</formula>
    </cfRule>
  </conditionalFormatting>
  <conditionalFormatting sqref="F4 I4 L4 O4 X4 AA4 AA6 X6 O6 L6 I6 F6 U4 U6 R4 R6">
    <cfRule type="cellIs" dxfId="2146" priority="367" stopIfTrue="1" operator="equal">
      <formula>0</formula>
    </cfRule>
  </conditionalFormatting>
  <conditionalFormatting sqref="AA5 X5 O5 L5 I5 F5 U5 R5">
    <cfRule type="cellIs" dxfId="2145" priority="366" stopIfTrue="1" operator="equal">
      <formula>0</formula>
    </cfRule>
  </conditionalFormatting>
  <conditionalFormatting sqref="I8 L8 O8 X8 AA8 AA10 X10 O10 L10 I10 U8 U10">
    <cfRule type="cellIs" dxfId="2144" priority="365" stopIfTrue="1" operator="equal">
      <formula>0</formula>
    </cfRule>
  </conditionalFormatting>
  <conditionalFormatting sqref="AA9 X9 U9 O9 L9 I9">
    <cfRule type="cellIs" dxfId="2143" priority="364" stopIfTrue="1" operator="equal">
      <formula>0</formula>
    </cfRule>
  </conditionalFormatting>
  <conditionalFormatting sqref="X8 AA8 AA10 X10">
    <cfRule type="cellIs" dxfId="2142" priority="363" stopIfTrue="1" operator="equal">
      <formula>0</formula>
    </cfRule>
  </conditionalFormatting>
  <conditionalFormatting sqref="AA9 X9">
    <cfRule type="cellIs" dxfId="2141" priority="362" stopIfTrue="1" operator="equal">
      <formula>0</formula>
    </cfRule>
  </conditionalFormatting>
  <conditionalFormatting sqref="U9">
    <cfRule type="cellIs" dxfId="2140" priority="361" stopIfTrue="1" operator="equal">
      <formula>0</formula>
    </cfRule>
  </conditionalFormatting>
  <conditionalFormatting sqref="U8 U10">
    <cfRule type="cellIs" dxfId="2139" priority="360" stopIfTrue="1" operator="equal">
      <formula>0</formula>
    </cfRule>
  </conditionalFormatting>
  <conditionalFormatting sqref="U9">
    <cfRule type="cellIs" dxfId="2138" priority="359" stopIfTrue="1" operator="equal">
      <formula>0</formula>
    </cfRule>
  </conditionalFormatting>
  <conditionalFormatting sqref="L12 R12 U12 X12 X14 U14 R14 L14 AA12 AA14 O12 O14">
    <cfRule type="cellIs" dxfId="2137" priority="358" stopIfTrue="1" operator="equal">
      <formula>0</formula>
    </cfRule>
  </conditionalFormatting>
  <conditionalFormatting sqref="AA13 X13 U13 R13 O13 L13">
    <cfRule type="cellIs" dxfId="2136" priority="357" stopIfTrue="1" operator="equal">
      <formula>0</formula>
    </cfRule>
  </conditionalFormatting>
  <conditionalFormatting sqref="U12 X12 X14 U14">
    <cfRule type="cellIs" dxfId="2135" priority="356" stopIfTrue="1" operator="equal">
      <formula>0</formula>
    </cfRule>
  </conditionalFormatting>
  <conditionalFormatting sqref="X13 U13">
    <cfRule type="cellIs" dxfId="2134" priority="355" stopIfTrue="1" operator="equal">
      <formula>0</formula>
    </cfRule>
  </conditionalFormatting>
  <conditionalFormatting sqref="AA13">
    <cfRule type="cellIs" dxfId="2133" priority="354" stopIfTrue="1" operator="equal">
      <formula>0</formula>
    </cfRule>
  </conditionalFormatting>
  <conditionalFormatting sqref="AA12 AA14">
    <cfRule type="cellIs" dxfId="2132" priority="353" stopIfTrue="1" operator="equal">
      <formula>0</formula>
    </cfRule>
  </conditionalFormatting>
  <conditionalFormatting sqref="AA13">
    <cfRule type="cellIs" dxfId="2131" priority="352" stopIfTrue="1" operator="equal">
      <formula>0</formula>
    </cfRule>
  </conditionalFormatting>
  <conditionalFormatting sqref="O13">
    <cfRule type="cellIs" dxfId="2130" priority="351" stopIfTrue="1" operator="equal">
      <formula>0</formula>
    </cfRule>
  </conditionalFormatting>
  <conditionalFormatting sqref="O13">
    <cfRule type="cellIs" dxfId="2129" priority="350" stopIfTrue="1" operator="equal">
      <formula>0</formula>
    </cfRule>
  </conditionalFormatting>
  <conditionalFormatting sqref="O13">
    <cfRule type="cellIs" dxfId="2128" priority="349" stopIfTrue="1" operator="equal">
      <formula>0</formula>
    </cfRule>
  </conditionalFormatting>
  <conditionalFormatting sqref="O12 O14">
    <cfRule type="cellIs" dxfId="2127" priority="348" stopIfTrue="1" operator="equal">
      <formula>0</formula>
    </cfRule>
  </conditionalFormatting>
  <conditionalFormatting sqref="O13">
    <cfRule type="cellIs" dxfId="2126" priority="347" stopIfTrue="1" operator="equal">
      <formula>0</formula>
    </cfRule>
  </conditionalFormatting>
  <conditionalFormatting sqref="R16 U16 X16 X18 U18 R18 O16 O18 AA16 AA18">
    <cfRule type="cellIs" dxfId="2125" priority="346" stopIfTrue="1" operator="equal">
      <formula>0</formula>
    </cfRule>
  </conditionalFormatting>
  <conditionalFormatting sqref="AA17 X17 U17 R17 O17">
    <cfRule type="cellIs" dxfId="2124" priority="345" stopIfTrue="1" operator="equal">
      <formula>0</formula>
    </cfRule>
  </conditionalFormatting>
  <conditionalFormatting sqref="R16 U16 U18 R18">
    <cfRule type="cellIs" dxfId="2123" priority="344" stopIfTrue="1" operator="equal">
      <formula>0</formula>
    </cfRule>
  </conditionalFormatting>
  <conditionalFormatting sqref="U17 R17">
    <cfRule type="cellIs" dxfId="2122" priority="343" stopIfTrue="1" operator="equal">
      <formula>0</formula>
    </cfRule>
  </conditionalFormatting>
  <conditionalFormatting sqref="O17">
    <cfRule type="cellIs" dxfId="2121" priority="342" stopIfTrue="1" operator="equal">
      <formula>0</formula>
    </cfRule>
  </conditionalFormatting>
  <conditionalFormatting sqref="O17">
    <cfRule type="cellIs" dxfId="2120" priority="341" stopIfTrue="1" operator="equal">
      <formula>0</formula>
    </cfRule>
  </conditionalFormatting>
  <conditionalFormatting sqref="O16 O18">
    <cfRule type="cellIs" dxfId="2119" priority="340" stopIfTrue="1" operator="equal">
      <formula>0</formula>
    </cfRule>
  </conditionalFormatting>
  <conditionalFormatting sqref="O17">
    <cfRule type="cellIs" dxfId="2118" priority="339" stopIfTrue="1" operator="equal">
      <formula>0</formula>
    </cfRule>
  </conditionalFormatting>
  <conditionalFormatting sqref="AA17">
    <cfRule type="cellIs" dxfId="2117" priority="338" stopIfTrue="1" operator="equal">
      <formula>0</formula>
    </cfRule>
  </conditionalFormatting>
  <conditionalFormatting sqref="AA17">
    <cfRule type="cellIs" dxfId="2116" priority="337" stopIfTrue="1" operator="equal">
      <formula>0</formula>
    </cfRule>
  </conditionalFormatting>
  <conditionalFormatting sqref="AA16 AA18">
    <cfRule type="cellIs" dxfId="2115" priority="336" stopIfTrue="1" operator="equal">
      <formula>0</formula>
    </cfRule>
  </conditionalFormatting>
  <conditionalFormatting sqref="AA17">
    <cfRule type="cellIs" dxfId="2114" priority="335" stopIfTrue="1" operator="equal">
      <formula>0</formula>
    </cfRule>
  </conditionalFormatting>
  <conditionalFormatting sqref="C4 F4 F20 I4 L4 O4 R4 U4 X4 AA4 AA32 F12 I8 L8 O8 U8 X8 AA8 I16 O16 R16 U16 X16 AA16 L12 O12 R12 U12 X12 AA12 I12 F16 F8 L16 I20 L20 U20 X20 AA20 R24 O20 U28 U24 X24 C12 C16 C20 C24 X32 AA36 X28 AA28 C28 C32 C36 C8 O24 L24 I24 F24 R28 O28 L28 I28 F28 U32 R32 O32 L32 I32 F32 X36 U36 R36 O36 L36 I36 F36 AA24 AA6 X6 U6 R6 O6 L6 I6 F6 C10 AA10 X10 U10 O10 L10 I10 C14 AA14 X14 U14 R14 O14 L14 F14 C18 F18 AA18 X18 U18 R18 O18 I18 C22 AA22 X22 U22 L22 I22 F22 AA26 F26 I26 L26 O26 C26 X26 U26 F30 I30 L30 O30 R30 C30 AA30 X30 F34 I34 L34 O34 R34 U34 C34 AA34 F38 I38 L38 O38 R38 U38 X38 C38">
    <cfRule type="cellIs" dxfId="2113" priority="334" stopIfTrue="1" operator="equal">
      <formula>0</formula>
    </cfRule>
  </conditionalFormatting>
  <conditionalFormatting sqref="AA5 X5 U5 R5 O5 L5 I5 F5">
    <cfRule type="cellIs" dxfId="2112" priority="333" stopIfTrue="1" operator="equal">
      <formula>0</formula>
    </cfRule>
  </conditionalFormatting>
  <conditionalFormatting sqref="C9 AA9 X9 U9 O9 L9 I9">
    <cfRule type="cellIs" dxfId="2111" priority="332" stopIfTrue="1" operator="equal">
      <formula>0</formula>
    </cfRule>
  </conditionalFormatting>
  <conditionalFormatting sqref="C13 AA13 X13 U13 R13 O13 L13 F13">
    <cfRule type="cellIs" dxfId="2110" priority="331" stopIfTrue="1" operator="equal">
      <formula>0</formula>
    </cfRule>
  </conditionalFormatting>
  <conditionalFormatting sqref="C17 F17 AA17 X17 U17 R17 O17 I17">
    <cfRule type="cellIs" dxfId="2109" priority="330" stopIfTrue="1" operator="equal">
      <formula>0</formula>
    </cfRule>
  </conditionalFormatting>
  <conditionalFormatting sqref="C21 AA21 X21 U21 L21 I21 F21">
    <cfRule type="cellIs" dxfId="2108" priority="329" stopIfTrue="1" operator="equal">
      <formula>0</formula>
    </cfRule>
  </conditionalFormatting>
  <conditionalFormatting sqref="AA25 F25 I25 L25 O25 C25 X25 U25">
    <cfRule type="cellIs" dxfId="2107" priority="328" stopIfTrue="1" operator="equal">
      <formula>0</formula>
    </cfRule>
  </conditionalFormatting>
  <conditionalFormatting sqref="F29 I29 L29 O29 R29 C29 AA29 X29">
    <cfRule type="cellIs" dxfId="2106" priority="327" stopIfTrue="1" operator="equal">
      <formula>0</formula>
    </cfRule>
  </conditionalFormatting>
  <conditionalFormatting sqref="F33 I33 L33 O33 R33 U33 C33 AA33">
    <cfRule type="cellIs" dxfId="2105" priority="326" stopIfTrue="1" operator="equal">
      <formula>0</formula>
    </cfRule>
  </conditionalFormatting>
  <conditionalFormatting sqref="F37 I37 L37 O37 R37 U37 X37 C37">
    <cfRule type="cellIs" dxfId="2104" priority="325" stopIfTrue="1" operator="equal">
      <formula>0</formula>
    </cfRule>
  </conditionalFormatting>
  <conditionalFormatting sqref="F4 I4 L4 O4 X4 AA4 AA6 X6 O6 L6 I6 F6 U4 U6 R4 R6">
    <cfRule type="cellIs" dxfId="2103" priority="324" stopIfTrue="1" operator="equal">
      <formula>0</formula>
    </cfRule>
  </conditionalFormatting>
  <conditionalFormatting sqref="AA5 X5 O5 L5 I5 F5 U5 R5">
    <cfRule type="cellIs" dxfId="2102" priority="323" stopIfTrue="1" operator="equal">
      <formula>0</formula>
    </cfRule>
  </conditionalFormatting>
  <conditionalFormatting sqref="F4 I4 L4 O4 X4 AA4 AA6 X6 O6 L6 I6 F6 U4 U6 R4 R6">
    <cfRule type="cellIs" dxfId="2101" priority="322" stopIfTrue="1" operator="equal">
      <formula>0</formula>
    </cfRule>
  </conditionalFormatting>
  <conditionalFormatting sqref="AA5 X5 O5 L5 I5 F5 U5 R5">
    <cfRule type="cellIs" dxfId="2100" priority="321" stopIfTrue="1" operator="equal">
      <formula>0</formula>
    </cfRule>
  </conditionalFormatting>
  <conditionalFormatting sqref="I8 L8 O8 X8 AA8 AA10 X10 O10 L10 I10 U8 U10">
    <cfRule type="cellIs" dxfId="2099" priority="320" stopIfTrue="1" operator="equal">
      <formula>0</formula>
    </cfRule>
  </conditionalFormatting>
  <conditionalFormatting sqref="AA9 X9 U9 O9 L9 I9">
    <cfRule type="cellIs" dxfId="2098" priority="319" stopIfTrue="1" operator="equal">
      <formula>0</formula>
    </cfRule>
  </conditionalFormatting>
  <conditionalFormatting sqref="X8 AA8 AA10 X10">
    <cfRule type="cellIs" dxfId="2097" priority="318" stopIfTrue="1" operator="equal">
      <formula>0</formula>
    </cfRule>
  </conditionalFormatting>
  <conditionalFormatting sqref="AA9 X9">
    <cfRule type="cellIs" dxfId="2096" priority="317" stopIfTrue="1" operator="equal">
      <formula>0</formula>
    </cfRule>
  </conditionalFormatting>
  <conditionalFormatting sqref="U9">
    <cfRule type="cellIs" dxfId="2095" priority="316" stopIfTrue="1" operator="equal">
      <formula>0</formula>
    </cfRule>
  </conditionalFormatting>
  <conditionalFormatting sqref="U8 U10">
    <cfRule type="cellIs" dxfId="2094" priority="315" stopIfTrue="1" operator="equal">
      <formula>0</formula>
    </cfRule>
  </conditionalFormatting>
  <conditionalFormatting sqref="U9">
    <cfRule type="cellIs" dxfId="2093" priority="314" stopIfTrue="1" operator="equal">
      <formula>0</formula>
    </cfRule>
  </conditionalFormatting>
  <conditionalFormatting sqref="L12 R12 U12 X12 X14 U14 R14 L14 AA12 AA14 O12 O14">
    <cfRule type="cellIs" dxfId="2092" priority="313" stopIfTrue="1" operator="equal">
      <formula>0</formula>
    </cfRule>
  </conditionalFormatting>
  <conditionalFormatting sqref="AA13 X13 U13 R13 O13 L13">
    <cfRule type="cellIs" dxfId="2091" priority="312" stopIfTrue="1" operator="equal">
      <formula>0</formula>
    </cfRule>
  </conditionalFormatting>
  <conditionalFormatting sqref="U12 X12 X14 U14">
    <cfRule type="cellIs" dxfId="2090" priority="311" stopIfTrue="1" operator="equal">
      <formula>0</formula>
    </cfRule>
  </conditionalFormatting>
  <conditionalFormatting sqref="X13 U13">
    <cfRule type="cellIs" dxfId="2089" priority="310" stopIfTrue="1" operator="equal">
      <formula>0</formula>
    </cfRule>
  </conditionalFormatting>
  <conditionalFormatting sqref="AA13">
    <cfRule type="cellIs" dxfId="2088" priority="309" stopIfTrue="1" operator="equal">
      <formula>0</formula>
    </cfRule>
  </conditionalFormatting>
  <conditionalFormatting sqref="AA12 AA14">
    <cfRule type="cellIs" dxfId="2087" priority="308" stopIfTrue="1" operator="equal">
      <formula>0</formula>
    </cfRule>
  </conditionalFormatting>
  <conditionalFormatting sqref="AA13">
    <cfRule type="cellIs" dxfId="2086" priority="307" stopIfTrue="1" operator="equal">
      <formula>0</formula>
    </cfRule>
  </conditionalFormatting>
  <conditionalFormatting sqref="O13">
    <cfRule type="cellIs" dxfId="2085" priority="306" stopIfTrue="1" operator="equal">
      <formula>0</formula>
    </cfRule>
  </conditionalFormatting>
  <conditionalFormatting sqref="O13">
    <cfRule type="cellIs" dxfId="2084" priority="305" stopIfTrue="1" operator="equal">
      <formula>0</formula>
    </cfRule>
  </conditionalFormatting>
  <conditionalFormatting sqref="O13">
    <cfRule type="cellIs" dxfId="2083" priority="304" stopIfTrue="1" operator="equal">
      <formula>0</formula>
    </cfRule>
  </conditionalFormatting>
  <conditionalFormatting sqref="O12 O14">
    <cfRule type="cellIs" dxfId="2082" priority="303" stopIfTrue="1" operator="equal">
      <formula>0</formula>
    </cfRule>
  </conditionalFormatting>
  <conditionalFormatting sqref="O13">
    <cfRule type="cellIs" dxfId="2081" priority="302" stopIfTrue="1" operator="equal">
      <formula>0</formula>
    </cfRule>
  </conditionalFormatting>
  <conditionalFormatting sqref="R16 U16 X16 X18 U18 R18 O16 O18 AA16 AA18">
    <cfRule type="cellIs" dxfId="2080" priority="301" stopIfTrue="1" operator="equal">
      <formula>0</formula>
    </cfRule>
  </conditionalFormatting>
  <conditionalFormatting sqref="AA17 X17 U17 R17 O17">
    <cfRule type="cellIs" dxfId="2079" priority="300" stopIfTrue="1" operator="equal">
      <formula>0</formula>
    </cfRule>
  </conditionalFormatting>
  <conditionalFormatting sqref="R16 U16 U18 R18">
    <cfRule type="cellIs" dxfId="2078" priority="299" stopIfTrue="1" operator="equal">
      <formula>0</formula>
    </cfRule>
  </conditionalFormatting>
  <conditionalFormatting sqref="U17 R17">
    <cfRule type="cellIs" dxfId="2077" priority="298" stopIfTrue="1" operator="equal">
      <formula>0</formula>
    </cfRule>
  </conditionalFormatting>
  <conditionalFormatting sqref="O17">
    <cfRule type="cellIs" dxfId="2076" priority="297" stopIfTrue="1" operator="equal">
      <formula>0</formula>
    </cfRule>
  </conditionalFormatting>
  <conditionalFormatting sqref="O17">
    <cfRule type="cellIs" dxfId="2075" priority="296" stopIfTrue="1" operator="equal">
      <formula>0</formula>
    </cfRule>
  </conditionalFormatting>
  <conditionalFormatting sqref="O16 O18">
    <cfRule type="cellIs" dxfId="2074" priority="295" stopIfTrue="1" operator="equal">
      <formula>0</formula>
    </cfRule>
  </conditionalFormatting>
  <conditionalFormatting sqref="O17">
    <cfRule type="cellIs" dxfId="2073" priority="294" stopIfTrue="1" operator="equal">
      <formula>0</formula>
    </cfRule>
  </conditionalFormatting>
  <conditionalFormatting sqref="AA17">
    <cfRule type="cellIs" dxfId="2072" priority="293" stopIfTrue="1" operator="equal">
      <formula>0</formula>
    </cfRule>
  </conditionalFormatting>
  <conditionalFormatting sqref="AA17">
    <cfRule type="cellIs" dxfId="2071" priority="292" stopIfTrue="1" operator="equal">
      <formula>0</formula>
    </cfRule>
  </conditionalFormatting>
  <conditionalFormatting sqref="AA16 AA18">
    <cfRule type="cellIs" dxfId="2070" priority="291" stopIfTrue="1" operator="equal">
      <formula>0</formula>
    </cfRule>
  </conditionalFormatting>
  <conditionalFormatting sqref="AA17">
    <cfRule type="cellIs" dxfId="2069" priority="290" stopIfTrue="1" operator="equal">
      <formula>0</formula>
    </cfRule>
  </conditionalFormatting>
  <conditionalFormatting sqref="C4 F4 F20 I4 L4 O4 X4 AA4 AA32 F12 I8 L8 O8 X8 AA8 I16 R16 U16 X16 L12 R12 U12 X12 I12 F16 F8 L16 I20 L20 U20 X20 AA20 R24 O20 U28 U24 X24 C12 C16 C20 C24 X32 AA36 X28 AA28 C28 C32 C36 C8 O24 L24 I24 F24 R28 O28 L28 I28 F28 U32 R32 O32 L32 I32 F32 X36 U36 R36 O36 L36 I36 F36 AA24 AA6 X6 O6 L6 I6 F6 C10 AA10 X10 O10 L10 I10 C14 X14 U14 R14 L14 F14 C18 F18 X18 U18 R18 I18 C22 AA22 X22 U22 L22 I22 F22 AA26 F26 I26 L26 O26 C26 X26 U26 F30 I30 L30 O30 R30 C30 AA30 X30 F34 I34 L34 O34 R34 U34 C34 AA34 F38 I38 L38 O38 R38 U38 X38 C38 U4 U6 R4 R6 AA12 AA14 O16 O18 U8 U10 AA16 AA18 O12 O14">
    <cfRule type="cellIs" dxfId="2068" priority="289" stopIfTrue="1" operator="equal">
      <formula>0</formula>
    </cfRule>
  </conditionalFormatting>
  <conditionalFormatting sqref="AA5 X5 O5 L5 I5 F5 U5 R5">
    <cfRule type="cellIs" dxfId="2067" priority="288" stopIfTrue="1" operator="equal">
      <formula>0</formula>
    </cfRule>
  </conditionalFormatting>
  <conditionalFormatting sqref="C9 AA9 X9 U9 O9 L9 I9">
    <cfRule type="cellIs" dxfId="2066" priority="287" stopIfTrue="1" operator="equal">
      <formula>0</formula>
    </cfRule>
  </conditionalFormatting>
  <conditionalFormatting sqref="C13 AA13 X13 U13 R13 O13 L13 F13">
    <cfRule type="cellIs" dxfId="2065" priority="286" stopIfTrue="1" operator="equal">
      <formula>0</formula>
    </cfRule>
  </conditionalFormatting>
  <conditionalFormatting sqref="C17 F17 AA17 X17 U17 R17 O17 I17">
    <cfRule type="cellIs" dxfId="2064" priority="285" stopIfTrue="1" operator="equal">
      <formula>0</formula>
    </cfRule>
  </conditionalFormatting>
  <conditionalFormatting sqref="C21 AA21 X21 U21 L21 I21 F21">
    <cfRule type="cellIs" dxfId="2063" priority="284" stopIfTrue="1" operator="equal">
      <formula>0</formula>
    </cfRule>
  </conditionalFormatting>
  <conditionalFormatting sqref="AA25 F25 I25 L25 O25 C25 X25 U25">
    <cfRule type="cellIs" dxfId="2062" priority="283" stopIfTrue="1" operator="equal">
      <formula>0</formula>
    </cfRule>
  </conditionalFormatting>
  <conditionalFormatting sqref="F29 I29 L29 O29 R29 C29 AA29 X29">
    <cfRule type="cellIs" dxfId="2061" priority="282" stopIfTrue="1" operator="equal">
      <formula>0</formula>
    </cfRule>
  </conditionalFormatting>
  <conditionalFormatting sqref="F33 I33 L33 O33 R33 U33 C33 AA33">
    <cfRule type="cellIs" dxfId="2060" priority="281" stopIfTrue="1" operator="equal">
      <formula>0</formula>
    </cfRule>
  </conditionalFormatting>
  <conditionalFormatting sqref="F37 I37 L37 O37 R37 U37 X37 C37">
    <cfRule type="cellIs" dxfId="2059" priority="280" stopIfTrue="1" operator="equal">
      <formula>0</formula>
    </cfRule>
  </conditionalFormatting>
  <conditionalFormatting sqref="F4 I4 L4 O4 X4 AA4 AA6 X6 O6 L6 I6 F6 U4 U6 R4 R6">
    <cfRule type="cellIs" dxfId="2058" priority="279" stopIfTrue="1" operator="equal">
      <formula>0</formula>
    </cfRule>
  </conditionalFormatting>
  <conditionalFormatting sqref="AA5 X5 O5 L5 I5 F5 U5 R5">
    <cfRule type="cellIs" dxfId="2057" priority="278" stopIfTrue="1" operator="equal">
      <formula>0</formula>
    </cfRule>
  </conditionalFormatting>
  <conditionalFormatting sqref="X8 AA8 AA10 X10">
    <cfRule type="cellIs" dxfId="2056" priority="277" stopIfTrue="1" operator="equal">
      <formula>0</formula>
    </cfRule>
  </conditionalFormatting>
  <conditionalFormatting sqref="AA9 X9">
    <cfRule type="cellIs" dxfId="2055" priority="276" stopIfTrue="1" operator="equal">
      <formula>0</formula>
    </cfRule>
  </conditionalFormatting>
  <conditionalFormatting sqref="U12 X12 X14 U14">
    <cfRule type="cellIs" dxfId="2054" priority="275" stopIfTrue="1" operator="equal">
      <formula>0</formula>
    </cfRule>
  </conditionalFormatting>
  <conditionalFormatting sqref="X13 U13">
    <cfRule type="cellIs" dxfId="2053" priority="274" stopIfTrue="1" operator="equal">
      <formula>0</formula>
    </cfRule>
  </conditionalFormatting>
  <conditionalFormatting sqref="R16 U16 U18 R18">
    <cfRule type="cellIs" dxfId="2052" priority="273" stopIfTrue="1" operator="equal">
      <formula>0</formula>
    </cfRule>
  </conditionalFormatting>
  <conditionalFormatting sqref="U17 R17">
    <cfRule type="cellIs" dxfId="2051" priority="272" stopIfTrue="1" operator="equal">
      <formula>0</formula>
    </cfRule>
  </conditionalFormatting>
  <conditionalFormatting sqref="AA13">
    <cfRule type="cellIs" dxfId="2050" priority="271" stopIfTrue="1" operator="equal">
      <formula>0</formula>
    </cfRule>
  </conditionalFormatting>
  <conditionalFormatting sqref="AA12 AA14">
    <cfRule type="cellIs" dxfId="2049" priority="270" stopIfTrue="1" operator="equal">
      <formula>0</formula>
    </cfRule>
  </conditionalFormatting>
  <conditionalFormatting sqref="AA13">
    <cfRule type="cellIs" dxfId="2048" priority="269" stopIfTrue="1" operator="equal">
      <formula>0</formula>
    </cfRule>
  </conditionalFormatting>
  <conditionalFormatting sqref="O17">
    <cfRule type="cellIs" dxfId="2047" priority="268" stopIfTrue="1" operator="equal">
      <formula>0</formula>
    </cfRule>
  </conditionalFormatting>
  <conditionalFormatting sqref="O17">
    <cfRule type="cellIs" dxfId="2046" priority="267" stopIfTrue="1" operator="equal">
      <formula>0</formula>
    </cfRule>
  </conditionalFormatting>
  <conditionalFormatting sqref="O16 O18">
    <cfRule type="cellIs" dxfId="2045" priority="266" stopIfTrue="1" operator="equal">
      <formula>0</formula>
    </cfRule>
  </conditionalFormatting>
  <conditionalFormatting sqref="O17">
    <cfRule type="cellIs" dxfId="2044" priority="265" stopIfTrue="1" operator="equal">
      <formula>0</formula>
    </cfRule>
  </conditionalFormatting>
  <conditionalFormatting sqref="U9">
    <cfRule type="cellIs" dxfId="2043" priority="264" stopIfTrue="1" operator="equal">
      <formula>0</formula>
    </cfRule>
  </conditionalFormatting>
  <conditionalFormatting sqref="U8 U10">
    <cfRule type="cellIs" dxfId="2042" priority="263" stopIfTrue="1" operator="equal">
      <formula>0</formula>
    </cfRule>
  </conditionalFormatting>
  <conditionalFormatting sqref="U9">
    <cfRule type="cellIs" dxfId="2041" priority="262" stopIfTrue="1" operator="equal">
      <formula>0</formula>
    </cfRule>
  </conditionalFormatting>
  <conditionalFormatting sqref="AA17">
    <cfRule type="cellIs" dxfId="2040" priority="261" stopIfTrue="1" operator="equal">
      <formula>0</formula>
    </cfRule>
  </conditionalFormatting>
  <conditionalFormatting sqref="AA17">
    <cfRule type="cellIs" dxfId="2039" priority="260" stopIfTrue="1" operator="equal">
      <formula>0</formula>
    </cfRule>
  </conditionalFormatting>
  <conditionalFormatting sqref="AA16 AA18">
    <cfRule type="cellIs" dxfId="2038" priority="259" stopIfTrue="1" operator="equal">
      <formula>0</formula>
    </cfRule>
  </conditionalFormatting>
  <conditionalFormatting sqref="AA17">
    <cfRule type="cellIs" dxfId="2037" priority="258" stopIfTrue="1" operator="equal">
      <formula>0</formula>
    </cfRule>
  </conditionalFormatting>
  <conditionalFormatting sqref="O13">
    <cfRule type="cellIs" dxfId="2036" priority="257" stopIfTrue="1" operator="equal">
      <formula>0</formula>
    </cfRule>
  </conditionalFormatting>
  <conditionalFormatting sqref="O13">
    <cfRule type="cellIs" dxfId="2035" priority="256" stopIfTrue="1" operator="equal">
      <formula>0</formula>
    </cfRule>
  </conditionalFormatting>
  <conditionalFormatting sqref="O13">
    <cfRule type="cellIs" dxfId="2034" priority="255" stopIfTrue="1" operator="equal">
      <formula>0</formula>
    </cfRule>
  </conditionalFormatting>
  <conditionalFormatting sqref="O12 O14">
    <cfRule type="cellIs" dxfId="2033" priority="254" stopIfTrue="1" operator="equal">
      <formula>0</formula>
    </cfRule>
  </conditionalFormatting>
  <conditionalFormatting sqref="O13">
    <cfRule type="cellIs" dxfId="2032" priority="253" stopIfTrue="1" operator="equal">
      <formula>0</formula>
    </cfRule>
  </conditionalFormatting>
  <conditionalFormatting sqref="C4 F4 F20 I4 L4 O4 R4 U4 X4 AA4 AA32 F12 I8 L8 O8 U8 X8 AA8 I16 O16 R16 U16 X16 AA16 L12 O12 R12 U12 X12 AA12 I12 F16 F8 L16 I20 L20 U20 X20 AA20 R24 O20 U28 U24 X24 C12 C16 C20 C24 X32 AA36 X28 AA28 C28 C32 C36 C8 O24 L24 I24 F24 R28 O28 L28 I28 F28 U32 R32 O32 L32 I32 F32 X36 U36 R36 O36 L36 I36 F36 AA24 AA6 X6 U6 R6 O6 L6 I6 F6 C10 AA10 X10 U10 O10 L10 I10 C14 AA14 X14 U14 R14 O14 L14 F14 C18 F18 AA18 X18 U18 R18 O18 I18 C22 AA22 X22 U22 L22 I22 F22 AA26 F26 I26 L26 O26 C26 X26 U26 F30 I30 L30 O30 R30 C30 AA30 X30 F34 I34 L34 O34 R34 U34 C34 AA34 F38 I38 L38 O38 R38 U38 X38 C38">
    <cfRule type="cellIs" dxfId="2031" priority="252" stopIfTrue="1" operator="equal">
      <formula>0</formula>
    </cfRule>
  </conditionalFormatting>
  <conditionalFormatting sqref="AA5 X5 U5 R5 O5 L5 I5 F5">
    <cfRule type="cellIs" dxfId="2030" priority="251" stopIfTrue="1" operator="equal">
      <formula>0</formula>
    </cfRule>
  </conditionalFormatting>
  <conditionalFormatting sqref="C9 AA9 X9 U9 O9 L9 I9">
    <cfRule type="cellIs" dxfId="2029" priority="250" stopIfTrue="1" operator="equal">
      <formula>0</formula>
    </cfRule>
  </conditionalFormatting>
  <conditionalFormatting sqref="C13 AA13 X13 U13 R13 O13 L13 F13">
    <cfRule type="cellIs" dxfId="2028" priority="249" stopIfTrue="1" operator="equal">
      <formula>0</formula>
    </cfRule>
  </conditionalFormatting>
  <conditionalFormatting sqref="C17 F17 AA17 X17 U17 R17 O17 I17">
    <cfRule type="cellIs" dxfId="2027" priority="248" stopIfTrue="1" operator="equal">
      <formula>0</formula>
    </cfRule>
  </conditionalFormatting>
  <conditionalFormatting sqref="C21 AA21 X21 U21 L21 I21 F21">
    <cfRule type="cellIs" dxfId="2026" priority="247" stopIfTrue="1" operator="equal">
      <formula>0</formula>
    </cfRule>
  </conditionalFormatting>
  <conditionalFormatting sqref="AA25 F25 I25 L25 O25 C25 X25 U25">
    <cfRule type="cellIs" dxfId="2025" priority="246" stopIfTrue="1" operator="equal">
      <formula>0</formula>
    </cfRule>
  </conditionalFormatting>
  <conditionalFormatting sqref="F29 I29 L29 O29 R29 C29 AA29 X29">
    <cfRule type="cellIs" dxfId="2024" priority="245" stopIfTrue="1" operator="equal">
      <formula>0</formula>
    </cfRule>
  </conditionalFormatting>
  <conditionalFormatting sqref="F33 I33 L33 O33 R33 U33 C33 AA33">
    <cfRule type="cellIs" dxfId="2023" priority="244" stopIfTrue="1" operator="equal">
      <formula>0</formula>
    </cfRule>
  </conditionalFormatting>
  <conditionalFormatting sqref="F37 I37 L37 O37 R37 U37 X37 C37">
    <cfRule type="cellIs" dxfId="2022" priority="243" stopIfTrue="1" operator="equal">
      <formula>0</formula>
    </cfRule>
  </conditionalFormatting>
  <conditionalFormatting sqref="F4 I4 L4 O4 X4 AA4 AA6 X6 O6 L6 I6 F6 U4 U6 R4 R6">
    <cfRule type="cellIs" dxfId="2021" priority="242" stopIfTrue="1" operator="equal">
      <formula>0</formula>
    </cfRule>
  </conditionalFormatting>
  <conditionalFormatting sqref="AA5 X5 O5 L5 I5 F5 U5 R5">
    <cfRule type="cellIs" dxfId="2020" priority="241" stopIfTrue="1" operator="equal">
      <formula>0</formula>
    </cfRule>
  </conditionalFormatting>
  <conditionalFormatting sqref="F4 I4 L4 O4 X4 AA4 AA6 X6 O6 L6 I6 F6 U4 U6 R4 R6">
    <cfRule type="cellIs" dxfId="2019" priority="240" stopIfTrue="1" operator="equal">
      <formula>0</formula>
    </cfRule>
  </conditionalFormatting>
  <conditionalFormatting sqref="AA5 X5 O5 L5 I5 F5 U5 R5">
    <cfRule type="cellIs" dxfId="2018" priority="239" stopIfTrue="1" operator="equal">
      <formula>0</formula>
    </cfRule>
  </conditionalFormatting>
  <conditionalFormatting sqref="I8 L8 O8 X8 AA8 AA10 X10 O10 L10 I10 U8 U10">
    <cfRule type="cellIs" dxfId="2017" priority="238" stopIfTrue="1" operator="equal">
      <formula>0</formula>
    </cfRule>
  </conditionalFormatting>
  <conditionalFormatting sqref="AA9 X9 U9 O9 L9 I9">
    <cfRule type="cellIs" dxfId="2016" priority="237" stopIfTrue="1" operator="equal">
      <formula>0</formula>
    </cfRule>
  </conditionalFormatting>
  <conditionalFormatting sqref="X8 AA8 AA10 X10">
    <cfRule type="cellIs" dxfId="2015" priority="236" stopIfTrue="1" operator="equal">
      <formula>0</formula>
    </cfRule>
  </conditionalFormatting>
  <conditionalFormatting sqref="AA9 X9">
    <cfRule type="cellIs" dxfId="2014" priority="235" stopIfTrue="1" operator="equal">
      <formula>0</formula>
    </cfRule>
  </conditionalFormatting>
  <conditionalFormatting sqref="U9">
    <cfRule type="cellIs" dxfId="2013" priority="234" stopIfTrue="1" operator="equal">
      <formula>0</formula>
    </cfRule>
  </conditionalFormatting>
  <conditionalFormatting sqref="U8 U10">
    <cfRule type="cellIs" dxfId="2012" priority="233" stopIfTrue="1" operator="equal">
      <formula>0</formula>
    </cfRule>
  </conditionalFormatting>
  <conditionalFormatting sqref="U9">
    <cfRule type="cellIs" dxfId="2011" priority="232" stopIfTrue="1" operator="equal">
      <formula>0</formula>
    </cfRule>
  </conditionalFormatting>
  <conditionalFormatting sqref="L12 R12 U12 X12 X14 U14 R14 L14 AA12 AA14 O12 O14">
    <cfRule type="cellIs" dxfId="2010" priority="231" stopIfTrue="1" operator="equal">
      <formula>0</formula>
    </cfRule>
  </conditionalFormatting>
  <conditionalFormatting sqref="AA13 X13 U13 R13 O13 L13">
    <cfRule type="cellIs" dxfId="2009" priority="230" stopIfTrue="1" operator="equal">
      <formula>0</formula>
    </cfRule>
  </conditionalFormatting>
  <conditionalFormatting sqref="U12 X12 X14 U14">
    <cfRule type="cellIs" dxfId="2008" priority="229" stopIfTrue="1" operator="equal">
      <formula>0</formula>
    </cfRule>
  </conditionalFormatting>
  <conditionalFormatting sqref="X13 U13">
    <cfRule type="cellIs" dxfId="2007" priority="228" stopIfTrue="1" operator="equal">
      <formula>0</formula>
    </cfRule>
  </conditionalFormatting>
  <conditionalFormatting sqref="AA13">
    <cfRule type="cellIs" dxfId="2006" priority="227" stopIfTrue="1" operator="equal">
      <formula>0</formula>
    </cfRule>
  </conditionalFormatting>
  <conditionalFormatting sqref="AA12 AA14">
    <cfRule type="cellIs" dxfId="2005" priority="226" stopIfTrue="1" operator="equal">
      <formula>0</formula>
    </cfRule>
  </conditionalFormatting>
  <conditionalFormatting sqref="AA13">
    <cfRule type="cellIs" dxfId="2004" priority="225" stopIfTrue="1" operator="equal">
      <formula>0</formula>
    </cfRule>
  </conditionalFormatting>
  <conditionalFormatting sqref="O13">
    <cfRule type="cellIs" dxfId="2003" priority="224" stopIfTrue="1" operator="equal">
      <formula>0</formula>
    </cfRule>
  </conditionalFormatting>
  <conditionalFormatting sqref="O13">
    <cfRule type="cellIs" dxfId="2002" priority="223" stopIfTrue="1" operator="equal">
      <formula>0</formula>
    </cfRule>
  </conditionalFormatting>
  <conditionalFormatting sqref="O13">
    <cfRule type="cellIs" dxfId="2001" priority="222" stopIfTrue="1" operator="equal">
      <formula>0</formula>
    </cfRule>
  </conditionalFormatting>
  <conditionalFormatting sqref="O12 O14">
    <cfRule type="cellIs" dxfId="2000" priority="221" stopIfTrue="1" operator="equal">
      <formula>0</formula>
    </cfRule>
  </conditionalFormatting>
  <conditionalFormatting sqref="O13">
    <cfRule type="cellIs" dxfId="1999" priority="220" stopIfTrue="1" operator="equal">
      <formula>0</formula>
    </cfRule>
  </conditionalFormatting>
  <conditionalFormatting sqref="R16 U16 X16 X18 U18 R18 O16 O18 AA16 AA18">
    <cfRule type="cellIs" dxfId="1998" priority="219" stopIfTrue="1" operator="equal">
      <formula>0</formula>
    </cfRule>
  </conditionalFormatting>
  <conditionalFormatting sqref="AA17 X17 U17 R17 O17">
    <cfRule type="cellIs" dxfId="1997" priority="218" stopIfTrue="1" operator="equal">
      <formula>0</formula>
    </cfRule>
  </conditionalFormatting>
  <conditionalFormatting sqref="R16 U16 U18 R18">
    <cfRule type="cellIs" dxfId="1996" priority="217" stopIfTrue="1" operator="equal">
      <formula>0</formula>
    </cfRule>
  </conditionalFormatting>
  <conditionalFormatting sqref="U17 R17">
    <cfRule type="cellIs" dxfId="1995" priority="216" stopIfTrue="1" operator="equal">
      <formula>0</formula>
    </cfRule>
  </conditionalFormatting>
  <conditionalFormatting sqref="O17">
    <cfRule type="cellIs" dxfId="1994" priority="215" stopIfTrue="1" operator="equal">
      <formula>0</formula>
    </cfRule>
  </conditionalFormatting>
  <conditionalFormatting sqref="O17">
    <cfRule type="cellIs" dxfId="1993" priority="214" stopIfTrue="1" operator="equal">
      <formula>0</formula>
    </cfRule>
  </conditionalFormatting>
  <conditionalFormatting sqref="O16 O18">
    <cfRule type="cellIs" dxfId="1992" priority="213" stopIfTrue="1" operator="equal">
      <formula>0</formula>
    </cfRule>
  </conditionalFormatting>
  <conditionalFormatting sqref="O17">
    <cfRule type="cellIs" dxfId="1991" priority="212" stopIfTrue="1" operator="equal">
      <formula>0</formula>
    </cfRule>
  </conditionalFormatting>
  <conditionalFormatting sqref="AA17">
    <cfRule type="cellIs" dxfId="1990" priority="211" stopIfTrue="1" operator="equal">
      <formula>0</formula>
    </cfRule>
  </conditionalFormatting>
  <conditionalFormatting sqref="AA17">
    <cfRule type="cellIs" dxfId="1989" priority="210" stopIfTrue="1" operator="equal">
      <formula>0</formula>
    </cfRule>
  </conditionalFormatting>
  <conditionalFormatting sqref="AA16 AA18">
    <cfRule type="cellIs" dxfId="1988" priority="209" stopIfTrue="1" operator="equal">
      <formula>0</formula>
    </cfRule>
  </conditionalFormatting>
  <conditionalFormatting sqref="AA17">
    <cfRule type="cellIs" dxfId="1987" priority="208" stopIfTrue="1" operator="equal">
      <formula>0</formula>
    </cfRule>
  </conditionalFormatting>
  <conditionalFormatting sqref="R20 R22">
    <cfRule type="cellIs" dxfId="1986" priority="207" stopIfTrue="1" operator="equal">
      <formula>0</formula>
    </cfRule>
  </conditionalFormatting>
  <conditionalFormatting sqref="R21">
    <cfRule type="cellIs" dxfId="1985" priority="206" stopIfTrue="1" operator="equal">
      <formula>0</formula>
    </cfRule>
  </conditionalFormatting>
  <conditionalFormatting sqref="R20 R22">
    <cfRule type="cellIs" dxfId="1984" priority="205" stopIfTrue="1" operator="equal">
      <formula>0</formula>
    </cfRule>
  </conditionalFormatting>
  <conditionalFormatting sqref="R21">
    <cfRule type="cellIs" dxfId="1983" priority="204" stopIfTrue="1" operator="equal">
      <formula>0</formula>
    </cfRule>
  </conditionalFormatting>
  <conditionalFormatting sqref="R20 R22">
    <cfRule type="cellIs" dxfId="1982" priority="203" stopIfTrue="1" operator="equal">
      <formula>0</formula>
    </cfRule>
  </conditionalFormatting>
  <conditionalFormatting sqref="R21">
    <cfRule type="cellIs" dxfId="1981" priority="202" stopIfTrue="1" operator="equal">
      <formula>0</formula>
    </cfRule>
  </conditionalFormatting>
  <conditionalFormatting sqref="R20 R22">
    <cfRule type="cellIs" dxfId="1980" priority="201" stopIfTrue="1" operator="equal">
      <formula>0</formula>
    </cfRule>
  </conditionalFormatting>
  <conditionalFormatting sqref="R21">
    <cfRule type="cellIs" dxfId="1979" priority="200" stopIfTrue="1" operator="equal">
      <formula>0</formula>
    </cfRule>
  </conditionalFormatting>
  <conditionalFormatting sqref="R20 R22">
    <cfRule type="cellIs" dxfId="1978" priority="199" stopIfTrue="1" operator="equal">
      <formula>0</formula>
    </cfRule>
  </conditionalFormatting>
  <conditionalFormatting sqref="R21">
    <cfRule type="cellIs" dxfId="1977" priority="198" stopIfTrue="1" operator="equal">
      <formula>0</formula>
    </cfRule>
  </conditionalFormatting>
  <conditionalFormatting sqref="R20 R22">
    <cfRule type="cellIs" dxfId="1976" priority="197" stopIfTrue="1" operator="equal">
      <formula>0</formula>
    </cfRule>
  </conditionalFormatting>
  <conditionalFormatting sqref="R21">
    <cfRule type="cellIs" dxfId="1975" priority="196" stopIfTrue="1" operator="equal">
      <formula>0</formula>
    </cfRule>
  </conditionalFormatting>
  <conditionalFormatting sqref="R20 R22">
    <cfRule type="cellIs" dxfId="1974" priority="195" stopIfTrue="1" operator="equal">
      <formula>0</formula>
    </cfRule>
  </conditionalFormatting>
  <conditionalFormatting sqref="R21">
    <cfRule type="cellIs" dxfId="1973" priority="194" stopIfTrue="1" operator="equal">
      <formula>0</formula>
    </cfRule>
  </conditionalFormatting>
  <conditionalFormatting sqref="R20 R22">
    <cfRule type="cellIs" dxfId="1972" priority="193" stopIfTrue="1" operator="equal">
      <formula>0</formula>
    </cfRule>
  </conditionalFormatting>
  <conditionalFormatting sqref="R21">
    <cfRule type="cellIs" dxfId="1971" priority="192" stopIfTrue="1" operator="equal">
      <formula>0</formula>
    </cfRule>
  </conditionalFormatting>
  <conditionalFormatting sqref="R20 R22">
    <cfRule type="cellIs" dxfId="1970" priority="191" stopIfTrue="1" operator="equal">
      <formula>0</formula>
    </cfRule>
  </conditionalFormatting>
  <conditionalFormatting sqref="R21">
    <cfRule type="cellIs" dxfId="1969" priority="190" stopIfTrue="1" operator="equal">
      <formula>0</formula>
    </cfRule>
  </conditionalFormatting>
  <conditionalFormatting sqref="R20 R22">
    <cfRule type="cellIs" dxfId="1968" priority="189" stopIfTrue="1" operator="equal">
      <formula>0</formula>
    </cfRule>
  </conditionalFormatting>
  <conditionalFormatting sqref="R21">
    <cfRule type="cellIs" dxfId="1967" priority="188" stopIfTrue="1" operator="equal">
      <formula>0</formula>
    </cfRule>
  </conditionalFormatting>
  <conditionalFormatting sqref="R20 R22">
    <cfRule type="cellIs" dxfId="1966" priority="187" stopIfTrue="1" operator="equal">
      <formula>0</formula>
    </cfRule>
  </conditionalFormatting>
  <conditionalFormatting sqref="R21">
    <cfRule type="cellIs" dxfId="1965" priority="186" stopIfTrue="1" operator="equal">
      <formula>0</formula>
    </cfRule>
  </conditionalFormatting>
  <conditionalFormatting sqref="R20 R22">
    <cfRule type="cellIs" dxfId="1964" priority="185" stopIfTrue="1" operator="equal">
      <formula>0</formula>
    </cfRule>
  </conditionalFormatting>
  <conditionalFormatting sqref="R21">
    <cfRule type="cellIs" dxfId="1963" priority="184" stopIfTrue="1" operator="equal">
      <formula>0</formula>
    </cfRule>
  </conditionalFormatting>
  <conditionalFormatting sqref="R20 R22">
    <cfRule type="cellIs" dxfId="1962" priority="183" stopIfTrue="1" operator="equal">
      <formula>0</formula>
    </cfRule>
  </conditionalFormatting>
  <conditionalFormatting sqref="R21">
    <cfRule type="cellIs" dxfId="1961" priority="182" stopIfTrue="1" operator="equal">
      <formula>0</formula>
    </cfRule>
  </conditionalFormatting>
  <conditionalFormatting sqref="R20 R22">
    <cfRule type="cellIs" dxfId="1960" priority="181" stopIfTrue="1" operator="equal">
      <formula>0</formula>
    </cfRule>
  </conditionalFormatting>
  <conditionalFormatting sqref="R21">
    <cfRule type="cellIs" dxfId="1959" priority="180" stopIfTrue="1" operator="equal">
      <formula>0</formula>
    </cfRule>
  </conditionalFormatting>
  <conditionalFormatting sqref="R20 R22">
    <cfRule type="cellIs" dxfId="1958" priority="179" stopIfTrue="1" operator="equal">
      <formula>0</formula>
    </cfRule>
  </conditionalFormatting>
  <conditionalFormatting sqref="R21">
    <cfRule type="cellIs" dxfId="1957" priority="178" stopIfTrue="1" operator="equal">
      <formula>0</formula>
    </cfRule>
  </conditionalFormatting>
  <conditionalFormatting sqref="R20 R22">
    <cfRule type="cellIs" dxfId="1956" priority="177" stopIfTrue="1" operator="equal">
      <formula>0</formula>
    </cfRule>
  </conditionalFormatting>
  <conditionalFormatting sqref="R21">
    <cfRule type="cellIs" dxfId="1955" priority="176" stopIfTrue="1" operator="equal">
      <formula>0</formula>
    </cfRule>
  </conditionalFormatting>
  <conditionalFormatting sqref="R20 R22">
    <cfRule type="cellIs" dxfId="1954" priority="175" stopIfTrue="1" operator="equal">
      <formula>0</formula>
    </cfRule>
  </conditionalFormatting>
  <conditionalFormatting sqref="R21">
    <cfRule type="cellIs" dxfId="1953" priority="174" stopIfTrue="1" operator="equal">
      <formula>0</formula>
    </cfRule>
  </conditionalFormatting>
  <conditionalFormatting sqref="R20 R22">
    <cfRule type="cellIs" dxfId="1952" priority="173" stopIfTrue="1" operator="equal">
      <formula>0</formula>
    </cfRule>
  </conditionalFormatting>
  <conditionalFormatting sqref="R21">
    <cfRule type="cellIs" dxfId="1951" priority="172" stopIfTrue="1" operator="equal">
      <formula>0</formula>
    </cfRule>
  </conditionalFormatting>
  <conditionalFormatting sqref="R20 R22">
    <cfRule type="cellIs" dxfId="1950" priority="171" stopIfTrue="1" operator="equal">
      <formula>0</formula>
    </cfRule>
  </conditionalFormatting>
  <conditionalFormatting sqref="R21">
    <cfRule type="cellIs" dxfId="1949" priority="170" stopIfTrue="1" operator="equal">
      <formula>0</formula>
    </cfRule>
  </conditionalFormatting>
  <conditionalFormatting sqref="R20 R22">
    <cfRule type="cellIs" dxfId="1948" priority="169" stopIfTrue="1" operator="equal">
      <formula>0</formula>
    </cfRule>
  </conditionalFormatting>
  <conditionalFormatting sqref="R21">
    <cfRule type="cellIs" dxfId="1947" priority="168" stopIfTrue="1" operator="equal">
      <formula>0</formula>
    </cfRule>
  </conditionalFormatting>
  <conditionalFormatting sqref="R20 R22">
    <cfRule type="cellIs" dxfId="1946" priority="167" stopIfTrue="1" operator="equal">
      <formula>0</formula>
    </cfRule>
  </conditionalFormatting>
  <conditionalFormatting sqref="R21">
    <cfRule type="cellIs" dxfId="1945" priority="166" stopIfTrue="1" operator="equal">
      <formula>0</formula>
    </cfRule>
  </conditionalFormatting>
  <conditionalFormatting sqref="R20 R22">
    <cfRule type="cellIs" dxfId="1944" priority="165" stopIfTrue="1" operator="equal">
      <formula>0</formula>
    </cfRule>
  </conditionalFormatting>
  <conditionalFormatting sqref="R21">
    <cfRule type="cellIs" dxfId="1943" priority="164" stopIfTrue="1" operator="equal">
      <formula>0</formula>
    </cfRule>
  </conditionalFormatting>
  <conditionalFormatting sqref="R20 R22">
    <cfRule type="cellIs" dxfId="1942" priority="163" stopIfTrue="1" operator="equal">
      <formula>0</formula>
    </cfRule>
  </conditionalFormatting>
  <conditionalFormatting sqref="R21">
    <cfRule type="cellIs" dxfId="1941" priority="162" stopIfTrue="1" operator="equal">
      <formula>0</formula>
    </cfRule>
  </conditionalFormatting>
  <conditionalFormatting sqref="R20 R22">
    <cfRule type="cellIs" dxfId="1940" priority="161" stopIfTrue="1" operator="equal">
      <formula>0</formula>
    </cfRule>
  </conditionalFormatting>
  <conditionalFormatting sqref="R21">
    <cfRule type="cellIs" dxfId="1939" priority="160" stopIfTrue="1" operator="equal">
      <formula>0</formula>
    </cfRule>
  </conditionalFormatting>
  <conditionalFormatting sqref="R20 R22">
    <cfRule type="cellIs" dxfId="1938" priority="159" stopIfTrue="1" operator="equal">
      <formula>0</formula>
    </cfRule>
  </conditionalFormatting>
  <conditionalFormatting sqref="R21">
    <cfRule type="cellIs" dxfId="1937" priority="158" stopIfTrue="1" operator="equal">
      <formula>0</formula>
    </cfRule>
  </conditionalFormatting>
  <conditionalFormatting sqref="R20 R22">
    <cfRule type="cellIs" dxfId="1936" priority="157" stopIfTrue="1" operator="equal">
      <formula>0</formula>
    </cfRule>
  </conditionalFormatting>
  <conditionalFormatting sqref="R21">
    <cfRule type="cellIs" dxfId="1935" priority="156" stopIfTrue="1" operator="equal">
      <formula>0</formula>
    </cfRule>
  </conditionalFormatting>
  <conditionalFormatting sqref="R20 R22">
    <cfRule type="cellIs" dxfId="1934" priority="155" stopIfTrue="1" operator="equal">
      <formula>0</formula>
    </cfRule>
  </conditionalFormatting>
  <conditionalFormatting sqref="R21">
    <cfRule type="cellIs" dxfId="1933" priority="154" stopIfTrue="1" operator="equal">
      <formula>0</formula>
    </cfRule>
  </conditionalFormatting>
  <conditionalFormatting sqref="R20 R22">
    <cfRule type="cellIs" dxfId="1932" priority="153" stopIfTrue="1" operator="equal">
      <formula>0</formula>
    </cfRule>
  </conditionalFormatting>
  <conditionalFormatting sqref="R21">
    <cfRule type="cellIs" dxfId="1931" priority="152" stopIfTrue="1" operator="equal">
      <formula>0</formula>
    </cfRule>
  </conditionalFormatting>
  <conditionalFormatting sqref="R20 R22">
    <cfRule type="cellIs" dxfId="1930" priority="151" stopIfTrue="1" operator="equal">
      <formula>0</formula>
    </cfRule>
  </conditionalFormatting>
  <conditionalFormatting sqref="R21">
    <cfRule type="cellIs" dxfId="1929" priority="150" stopIfTrue="1" operator="equal">
      <formula>0</formula>
    </cfRule>
  </conditionalFormatting>
  <conditionalFormatting sqref="R20 R22">
    <cfRule type="cellIs" dxfId="1928" priority="149" stopIfTrue="1" operator="equal">
      <formula>0</formula>
    </cfRule>
  </conditionalFormatting>
  <conditionalFormatting sqref="R21">
    <cfRule type="cellIs" dxfId="1927" priority="148" stopIfTrue="1" operator="equal">
      <formula>0</formula>
    </cfRule>
  </conditionalFormatting>
  <conditionalFormatting sqref="R20 R22">
    <cfRule type="cellIs" dxfId="1926" priority="147" stopIfTrue="1" operator="equal">
      <formula>0</formula>
    </cfRule>
  </conditionalFormatting>
  <conditionalFormatting sqref="R21">
    <cfRule type="cellIs" dxfId="1925" priority="146" stopIfTrue="1" operator="equal">
      <formula>0</formula>
    </cfRule>
  </conditionalFormatting>
  <conditionalFormatting sqref="R20 R22">
    <cfRule type="cellIs" dxfId="1924" priority="145" stopIfTrue="1" operator="equal">
      <formula>0</formula>
    </cfRule>
  </conditionalFormatting>
  <conditionalFormatting sqref="R21">
    <cfRule type="cellIs" dxfId="1923" priority="144" stopIfTrue="1" operator="equal">
      <formula>0</formula>
    </cfRule>
  </conditionalFormatting>
  <conditionalFormatting sqref="R20 R22">
    <cfRule type="cellIs" dxfId="1922" priority="143" stopIfTrue="1" operator="equal">
      <formula>0</formula>
    </cfRule>
  </conditionalFormatting>
  <conditionalFormatting sqref="R21">
    <cfRule type="cellIs" dxfId="1921" priority="142" stopIfTrue="1" operator="equal">
      <formula>0</formula>
    </cfRule>
  </conditionalFormatting>
  <conditionalFormatting sqref="R20 R22">
    <cfRule type="cellIs" dxfId="1920" priority="141" stopIfTrue="1" operator="equal">
      <formula>0</formula>
    </cfRule>
  </conditionalFormatting>
  <conditionalFormatting sqref="R21">
    <cfRule type="cellIs" dxfId="1919" priority="140" stopIfTrue="1" operator="equal">
      <formula>0</formula>
    </cfRule>
  </conditionalFormatting>
  <conditionalFormatting sqref="R20 R22">
    <cfRule type="cellIs" dxfId="1918" priority="139" stopIfTrue="1" operator="equal">
      <formula>0</formula>
    </cfRule>
  </conditionalFormatting>
  <conditionalFormatting sqref="R21">
    <cfRule type="cellIs" dxfId="1917" priority="138" stopIfTrue="1" operator="equal">
      <formula>0</formula>
    </cfRule>
  </conditionalFormatting>
  <conditionalFormatting sqref="R20 R22">
    <cfRule type="cellIs" dxfId="1916" priority="137" stopIfTrue="1" operator="equal">
      <formula>0</formula>
    </cfRule>
  </conditionalFormatting>
  <conditionalFormatting sqref="R21">
    <cfRule type="cellIs" dxfId="1915" priority="136" stopIfTrue="1" operator="equal">
      <formula>0</formula>
    </cfRule>
  </conditionalFormatting>
  <conditionalFormatting sqref="R20 R22">
    <cfRule type="cellIs" dxfId="1914" priority="135" stopIfTrue="1" operator="equal">
      <formula>0</formula>
    </cfRule>
  </conditionalFormatting>
  <conditionalFormatting sqref="R21">
    <cfRule type="cellIs" dxfId="1913" priority="134" stopIfTrue="1" operator="equal">
      <formula>0</formula>
    </cfRule>
  </conditionalFormatting>
  <conditionalFormatting sqref="R20 R22">
    <cfRule type="cellIs" dxfId="1912" priority="133" stopIfTrue="1" operator="equal">
      <formula>0</formula>
    </cfRule>
  </conditionalFormatting>
  <conditionalFormatting sqref="R21">
    <cfRule type="cellIs" dxfId="1911" priority="132" stopIfTrue="1" operator="equal">
      <formula>0</formula>
    </cfRule>
  </conditionalFormatting>
  <conditionalFormatting sqref="R20 R22">
    <cfRule type="cellIs" dxfId="1910" priority="131" stopIfTrue="1" operator="equal">
      <formula>0</formula>
    </cfRule>
  </conditionalFormatting>
  <conditionalFormatting sqref="R21">
    <cfRule type="cellIs" dxfId="1909" priority="130" stopIfTrue="1" operator="equal">
      <formula>0</formula>
    </cfRule>
  </conditionalFormatting>
  <conditionalFormatting sqref="R20 R22">
    <cfRule type="cellIs" dxfId="1908" priority="129" stopIfTrue="1" operator="equal">
      <formula>0</formula>
    </cfRule>
  </conditionalFormatting>
  <conditionalFormatting sqref="R21">
    <cfRule type="cellIs" dxfId="1907" priority="128" stopIfTrue="1" operator="equal">
      <formula>0</formula>
    </cfRule>
  </conditionalFormatting>
  <conditionalFormatting sqref="R20 R22">
    <cfRule type="cellIs" dxfId="1906" priority="127" stopIfTrue="1" operator="equal">
      <formula>0</formula>
    </cfRule>
  </conditionalFormatting>
  <conditionalFormatting sqref="R21">
    <cfRule type="cellIs" dxfId="1905" priority="126" stopIfTrue="1" operator="equal">
      <formula>0</formula>
    </cfRule>
  </conditionalFormatting>
  <conditionalFormatting sqref="R20 R22">
    <cfRule type="cellIs" dxfId="1904" priority="125" stopIfTrue="1" operator="equal">
      <formula>0</formula>
    </cfRule>
  </conditionalFormatting>
  <conditionalFormatting sqref="R21">
    <cfRule type="cellIs" dxfId="1903" priority="124" stopIfTrue="1" operator="equal">
      <formula>0</formula>
    </cfRule>
  </conditionalFormatting>
  <conditionalFormatting sqref="R20 R22">
    <cfRule type="cellIs" dxfId="1902" priority="123" stopIfTrue="1" operator="equal">
      <formula>0</formula>
    </cfRule>
  </conditionalFormatting>
  <conditionalFormatting sqref="R21">
    <cfRule type="cellIs" dxfId="1901" priority="122" stopIfTrue="1" operator="equal">
      <formula>0</formula>
    </cfRule>
  </conditionalFormatting>
  <conditionalFormatting sqref="R20 R22">
    <cfRule type="cellIs" dxfId="1900" priority="121" stopIfTrue="1" operator="equal">
      <formula>0</formula>
    </cfRule>
  </conditionalFormatting>
  <conditionalFormatting sqref="R21">
    <cfRule type="cellIs" dxfId="1899" priority="120" stopIfTrue="1" operator="equal">
      <formula>0</formula>
    </cfRule>
  </conditionalFormatting>
  <conditionalFormatting sqref="R20 R22">
    <cfRule type="cellIs" dxfId="1898" priority="119" stopIfTrue="1" operator="equal">
      <formula>0</formula>
    </cfRule>
  </conditionalFormatting>
  <conditionalFormatting sqref="R21">
    <cfRule type="cellIs" dxfId="1897" priority="118" stopIfTrue="1" operator="equal">
      <formula>0</formula>
    </cfRule>
  </conditionalFormatting>
  <conditionalFormatting sqref="R20 R22">
    <cfRule type="cellIs" dxfId="1896" priority="117" stopIfTrue="1" operator="equal">
      <formula>0</formula>
    </cfRule>
  </conditionalFormatting>
  <conditionalFormatting sqref="R21">
    <cfRule type="cellIs" dxfId="1895" priority="116" stopIfTrue="1" operator="equal">
      <formula>0</formula>
    </cfRule>
  </conditionalFormatting>
  <conditionalFormatting sqref="R20 R22">
    <cfRule type="cellIs" dxfId="1894" priority="115" stopIfTrue="1" operator="equal">
      <formula>0</formula>
    </cfRule>
  </conditionalFormatting>
  <conditionalFormatting sqref="R21">
    <cfRule type="cellIs" dxfId="1893" priority="114" stopIfTrue="1" operator="equal">
      <formula>0</formula>
    </cfRule>
  </conditionalFormatting>
  <conditionalFormatting sqref="R20 R22">
    <cfRule type="cellIs" dxfId="1892" priority="113" stopIfTrue="1" operator="equal">
      <formula>0</formula>
    </cfRule>
  </conditionalFormatting>
  <conditionalFormatting sqref="R21">
    <cfRule type="cellIs" dxfId="1891" priority="112" stopIfTrue="1" operator="equal">
      <formula>0</formula>
    </cfRule>
  </conditionalFormatting>
  <conditionalFormatting sqref="R20 R22">
    <cfRule type="cellIs" dxfId="1890" priority="111" stopIfTrue="1" operator="equal">
      <formula>0</formula>
    </cfRule>
  </conditionalFormatting>
  <conditionalFormatting sqref="R21">
    <cfRule type="cellIs" dxfId="1889" priority="110" stopIfTrue="1" operator="equal">
      <formula>0</formula>
    </cfRule>
  </conditionalFormatting>
  <conditionalFormatting sqref="R20 R22">
    <cfRule type="cellIs" dxfId="1888" priority="109" stopIfTrue="1" operator="equal">
      <formula>0</formula>
    </cfRule>
  </conditionalFormatting>
  <conditionalFormatting sqref="R21">
    <cfRule type="cellIs" dxfId="1887" priority="108" stopIfTrue="1" operator="equal">
      <formula>0</formula>
    </cfRule>
  </conditionalFormatting>
  <conditionalFormatting sqref="R20 R22">
    <cfRule type="cellIs" dxfId="1886" priority="107" stopIfTrue="1" operator="equal">
      <formula>0</formula>
    </cfRule>
  </conditionalFormatting>
  <conditionalFormatting sqref="R21">
    <cfRule type="cellIs" dxfId="1885" priority="106" stopIfTrue="1" operator="equal">
      <formula>0</formula>
    </cfRule>
  </conditionalFormatting>
  <conditionalFormatting sqref="R20 R22">
    <cfRule type="cellIs" dxfId="1884" priority="105" stopIfTrue="1" operator="equal">
      <formula>0</formula>
    </cfRule>
  </conditionalFormatting>
  <conditionalFormatting sqref="R21">
    <cfRule type="cellIs" dxfId="1883" priority="104" stopIfTrue="1" operator="equal">
      <formula>0</formula>
    </cfRule>
  </conditionalFormatting>
  <conditionalFormatting sqref="R8 R10">
    <cfRule type="cellIs" dxfId="1882" priority="103" stopIfTrue="1" operator="equal">
      <formula>0</formula>
    </cfRule>
  </conditionalFormatting>
  <conditionalFormatting sqref="R9">
    <cfRule type="cellIs" dxfId="1881" priority="102" stopIfTrue="1" operator="equal">
      <formula>0</formula>
    </cfRule>
  </conditionalFormatting>
  <conditionalFormatting sqref="R8 R10">
    <cfRule type="cellIs" dxfId="1880" priority="101" stopIfTrue="1" operator="equal">
      <formula>0</formula>
    </cfRule>
  </conditionalFormatting>
  <conditionalFormatting sqref="R9">
    <cfRule type="cellIs" dxfId="1879" priority="100" stopIfTrue="1" operator="equal">
      <formula>0</formula>
    </cfRule>
  </conditionalFormatting>
  <conditionalFormatting sqref="R8 R10">
    <cfRule type="cellIs" dxfId="1878" priority="99" stopIfTrue="1" operator="equal">
      <formula>0</formula>
    </cfRule>
  </conditionalFormatting>
  <conditionalFormatting sqref="R9">
    <cfRule type="cellIs" dxfId="1877" priority="98" stopIfTrue="1" operator="equal">
      <formula>0</formula>
    </cfRule>
  </conditionalFormatting>
  <conditionalFormatting sqref="R8 R10">
    <cfRule type="cellIs" dxfId="1876" priority="97" stopIfTrue="1" operator="equal">
      <formula>0</formula>
    </cfRule>
  </conditionalFormatting>
  <conditionalFormatting sqref="R9">
    <cfRule type="cellIs" dxfId="1875" priority="96" stopIfTrue="1" operator="equal">
      <formula>0</formula>
    </cfRule>
  </conditionalFormatting>
  <conditionalFormatting sqref="R8 R10">
    <cfRule type="cellIs" dxfId="1874" priority="95" stopIfTrue="1" operator="equal">
      <formula>0</formula>
    </cfRule>
  </conditionalFormatting>
  <conditionalFormatting sqref="R9">
    <cfRule type="cellIs" dxfId="1873" priority="94" stopIfTrue="1" operator="equal">
      <formula>0</formula>
    </cfRule>
  </conditionalFormatting>
  <conditionalFormatting sqref="R8 R10">
    <cfRule type="cellIs" dxfId="1872" priority="93" stopIfTrue="1" operator="equal">
      <formula>0</formula>
    </cfRule>
  </conditionalFormatting>
  <conditionalFormatting sqref="R9">
    <cfRule type="cellIs" dxfId="1871" priority="92" stopIfTrue="1" operator="equal">
      <formula>0</formula>
    </cfRule>
  </conditionalFormatting>
  <conditionalFormatting sqref="R8 R10">
    <cfRule type="cellIs" dxfId="1870" priority="91" stopIfTrue="1" operator="equal">
      <formula>0</formula>
    </cfRule>
  </conditionalFormatting>
  <conditionalFormatting sqref="R9">
    <cfRule type="cellIs" dxfId="1869" priority="90" stopIfTrue="1" operator="equal">
      <formula>0</formula>
    </cfRule>
  </conditionalFormatting>
  <conditionalFormatting sqref="R8 R10">
    <cfRule type="cellIs" dxfId="1868" priority="89" stopIfTrue="1" operator="equal">
      <formula>0</formula>
    </cfRule>
  </conditionalFormatting>
  <conditionalFormatting sqref="R9">
    <cfRule type="cellIs" dxfId="1867" priority="88" stopIfTrue="1" operator="equal">
      <formula>0</formula>
    </cfRule>
  </conditionalFormatting>
  <conditionalFormatting sqref="R8 R10">
    <cfRule type="cellIs" dxfId="1866" priority="87" stopIfTrue="1" operator="equal">
      <formula>0</formula>
    </cfRule>
  </conditionalFormatting>
  <conditionalFormatting sqref="R9">
    <cfRule type="cellIs" dxfId="1865" priority="86" stopIfTrue="1" operator="equal">
      <formula>0</formula>
    </cfRule>
  </conditionalFormatting>
  <conditionalFormatting sqref="R8 R10">
    <cfRule type="cellIs" dxfId="1864" priority="85" stopIfTrue="1" operator="equal">
      <formula>0</formula>
    </cfRule>
  </conditionalFormatting>
  <conditionalFormatting sqref="R9">
    <cfRule type="cellIs" dxfId="1863" priority="84" stopIfTrue="1" operator="equal">
      <formula>0</formula>
    </cfRule>
  </conditionalFormatting>
  <conditionalFormatting sqref="R8 R10">
    <cfRule type="cellIs" dxfId="1862" priority="83" stopIfTrue="1" operator="equal">
      <formula>0</formula>
    </cfRule>
  </conditionalFormatting>
  <conditionalFormatting sqref="R9">
    <cfRule type="cellIs" dxfId="1861" priority="82" stopIfTrue="1" operator="equal">
      <formula>0</formula>
    </cfRule>
  </conditionalFormatting>
  <conditionalFormatting sqref="R8 R10">
    <cfRule type="cellIs" dxfId="1860" priority="81" stopIfTrue="1" operator="equal">
      <formula>0</formula>
    </cfRule>
  </conditionalFormatting>
  <conditionalFormatting sqref="R9">
    <cfRule type="cellIs" dxfId="1859" priority="80" stopIfTrue="1" operator="equal">
      <formula>0</formula>
    </cfRule>
  </conditionalFormatting>
  <conditionalFormatting sqref="R8 R10">
    <cfRule type="cellIs" dxfId="1858" priority="79" stopIfTrue="1" operator="equal">
      <formula>0</formula>
    </cfRule>
  </conditionalFormatting>
  <conditionalFormatting sqref="R9">
    <cfRule type="cellIs" dxfId="1857" priority="78" stopIfTrue="1" operator="equal">
      <formula>0</formula>
    </cfRule>
  </conditionalFormatting>
  <conditionalFormatting sqref="R8 R10">
    <cfRule type="cellIs" dxfId="1856" priority="77" stopIfTrue="1" operator="equal">
      <formula>0</formula>
    </cfRule>
  </conditionalFormatting>
  <conditionalFormatting sqref="R9">
    <cfRule type="cellIs" dxfId="1855" priority="76" stopIfTrue="1" operator="equal">
      <formula>0</formula>
    </cfRule>
  </conditionalFormatting>
  <conditionalFormatting sqref="R8 R10">
    <cfRule type="cellIs" dxfId="1854" priority="75" stopIfTrue="1" operator="equal">
      <formula>0</formula>
    </cfRule>
  </conditionalFormatting>
  <conditionalFormatting sqref="R9">
    <cfRule type="cellIs" dxfId="1853" priority="74" stopIfTrue="1" operator="equal">
      <formula>0</formula>
    </cfRule>
  </conditionalFormatting>
  <conditionalFormatting sqref="R8 R10">
    <cfRule type="cellIs" dxfId="1852" priority="73" stopIfTrue="1" operator="equal">
      <formula>0</formula>
    </cfRule>
  </conditionalFormatting>
  <conditionalFormatting sqref="R9">
    <cfRule type="cellIs" dxfId="1851" priority="72" stopIfTrue="1" operator="equal">
      <formula>0</formula>
    </cfRule>
  </conditionalFormatting>
  <conditionalFormatting sqref="R8 R10">
    <cfRule type="cellIs" dxfId="1850" priority="71" stopIfTrue="1" operator="equal">
      <formula>0</formula>
    </cfRule>
  </conditionalFormatting>
  <conditionalFormatting sqref="R9">
    <cfRule type="cellIs" dxfId="1849" priority="70" stopIfTrue="1" operator="equal">
      <formula>0</formula>
    </cfRule>
  </conditionalFormatting>
  <conditionalFormatting sqref="R8 R10">
    <cfRule type="cellIs" dxfId="1848" priority="69" stopIfTrue="1" operator="equal">
      <formula>0</formula>
    </cfRule>
  </conditionalFormatting>
  <conditionalFormatting sqref="R9">
    <cfRule type="cellIs" dxfId="1847" priority="68" stopIfTrue="1" operator="equal">
      <formula>0</formula>
    </cfRule>
  </conditionalFormatting>
  <conditionalFormatting sqref="R8 R10">
    <cfRule type="cellIs" dxfId="1846" priority="67" stopIfTrue="1" operator="equal">
      <formula>0</formula>
    </cfRule>
  </conditionalFormatting>
  <conditionalFormatting sqref="R9">
    <cfRule type="cellIs" dxfId="1845" priority="66" stopIfTrue="1" operator="equal">
      <formula>0</formula>
    </cfRule>
  </conditionalFormatting>
  <conditionalFormatting sqref="R8 R10">
    <cfRule type="cellIs" dxfId="1844" priority="65" stopIfTrue="1" operator="equal">
      <formula>0</formula>
    </cfRule>
  </conditionalFormatting>
  <conditionalFormatting sqref="R9">
    <cfRule type="cellIs" dxfId="1843" priority="64" stopIfTrue="1" operator="equal">
      <formula>0</formula>
    </cfRule>
  </conditionalFormatting>
  <conditionalFormatting sqref="R8 R10">
    <cfRule type="cellIs" dxfId="1842" priority="63" stopIfTrue="1" operator="equal">
      <formula>0</formula>
    </cfRule>
  </conditionalFormatting>
  <conditionalFormatting sqref="R9">
    <cfRule type="cellIs" dxfId="1841" priority="62" stopIfTrue="1" operator="equal">
      <formula>0</formula>
    </cfRule>
  </conditionalFormatting>
  <conditionalFormatting sqref="R8 R10">
    <cfRule type="cellIs" dxfId="1840" priority="61" stopIfTrue="1" operator="equal">
      <formula>0</formula>
    </cfRule>
  </conditionalFormatting>
  <conditionalFormatting sqref="R9">
    <cfRule type="cellIs" dxfId="1839" priority="60" stopIfTrue="1" operator="equal">
      <formula>0</formula>
    </cfRule>
  </conditionalFormatting>
  <conditionalFormatting sqref="R8 R10">
    <cfRule type="cellIs" dxfId="1838" priority="59" stopIfTrue="1" operator="equal">
      <formula>0</formula>
    </cfRule>
  </conditionalFormatting>
  <conditionalFormatting sqref="R9">
    <cfRule type="cellIs" dxfId="1837" priority="58" stopIfTrue="1" operator="equal">
      <formula>0</formula>
    </cfRule>
  </conditionalFormatting>
  <conditionalFormatting sqref="R8 R10">
    <cfRule type="cellIs" dxfId="1836" priority="57" stopIfTrue="1" operator="equal">
      <formula>0</formula>
    </cfRule>
  </conditionalFormatting>
  <conditionalFormatting sqref="R9">
    <cfRule type="cellIs" dxfId="1835" priority="56" stopIfTrue="1" operator="equal">
      <formula>0</formula>
    </cfRule>
  </conditionalFormatting>
  <conditionalFormatting sqref="R8 R10">
    <cfRule type="cellIs" dxfId="1834" priority="55" stopIfTrue="1" operator="equal">
      <formula>0</formula>
    </cfRule>
  </conditionalFormatting>
  <conditionalFormatting sqref="R9">
    <cfRule type="cellIs" dxfId="1833" priority="54" stopIfTrue="1" operator="equal">
      <formula>0</formula>
    </cfRule>
  </conditionalFormatting>
  <conditionalFormatting sqref="R8 R10">
    <cfRule type="cellIs" dxfId="1832" priority="53" stopIfTrue="1" operator="equal">
      <formula>0</formula>
    </cfRule>
  </conditionalFormatting>
  <conditionalFormatting sqref="R9">
    <cfRule type="cellIs" dxfId="1831" priority="52" stopIfTrue="1" operator="equal">
      <formula>0</formula>
    </cfRule>
  </conditionalFormatting>
  <conditionalFormatting sqref="R8 R10">
    <cfRule type="cellIs" dxfId="1830" priority="51" stopIfTrue="1" operator="equal">
      <formula>0</formula>
    </cfRule>
  </conditionalFormatting>
  <conditionalFormatting sqref="R9">
    <cfRule type="cellIs" dxfId="1829" priority="50" stopIfTrue="1" operator="equal">
      <formula>0</formula>
    </cfRule>
  </conditionalFormatting>
  <conditionalFormatting sqref="R8 R10">
    <cfRule type="cellIs" dxfId="1828" priority="49" stopIfTrue="1" operator="equal">
      <formula>0</formula>
    </cfRule>
  </conditionalFormatting>
  <conditionalFormatting sqref="R9">
    <cfRule type="cellIs" dxfId="1827" priority="48" stopIfTrue="1" operator="equal">
      <formula>0</formula>
    </cfRule>
  </conditionalFormatting>
  <conditionalFormatting sqref="R8 R10">
    <cfRule type="cellIs" dxfId="1826" priority="47" stopIfTrue="1" operator="equal">
      <formula>0</formula>
    </cfRule>
  </conditionalFormatting>
  <conditionalFormatting sqref="R9">
    <cfRule type="cellIs" dxfId="1825" priority="46" stopIfTrue="1" operator="equal">
      <formula>0</formula>
    </cfRule>
  </conditionalFormatting>
  <conditionalFormatting sqref="R8 R10">
    <cfRule type="cellIs" dxfId="1824" priority="45" stopIfTrue="1" operator="equal">
      <formula>0</formula>
    </cfRule>
  </conditionalFormatting>
  <conditionalFormatting sqref="R9">
    <cfRule type="cellIs" dxfId="1823" priority="44" stopIfTrue="1" operator="equal">
      <formula>0</formula>
    </cfRule>
  </conditionalFormatting>
  <conditionalFormatting sqref="R8 R10">
    <cfRule type="cellIs" dxfId="1822" priority="43" stopIfTrue="1" operator="equal">
      <formula>0</formula>
    </cfRule>
  </conditionalFormatting>
  <conditionalFormatting sqref="R9">
    <cfRule type="cellIs" dxfId="1821" priority="42" stopIfTrue="1" operator="equal">
      <formula>0</formula>
    </cfRule>
  </conditionalFormatting>
  <conditionalFormatting sqref="R8 R10">
    <cfRule type="cellIs" dxfId="1820" priority="41" stopIfTrue="1" operator="equal">
      <formula>0</formula>
    </cfRule>
  </conditionalFormatting>
  <conditionalFormatting sqref="R9">
    <cfRule type="cellIs" dxfId="1819" priority="40" stopIfTrue="1" operator="equal">
      <formula>0</formula>
    </cfRule>
  </conditionalFormatting>
  <conditionalFormatting sqref="R8 R10">
    <cfRule type="cellIs" dxfId="1818" priority="39" stopIfTrue="1" operator="equal">
      <formula>0</formula>
    </cfRule>
  </conditionalFormatting>
  <conditionalFormatting sqref="R9">
    <cfRule type="cellIs" dxfId="1817" priority="38" stopIfTrue="1" operator="equal">
      <formula>0</formula>
    </cfRule>
  </conditionalFormatting>
  <conditionalFormatting sqref="R8 R10">
    <cfRule type="cellIs" dxfId="1816" priority="37" stopIfTrue="1" operator="equal">
      <formula>0</formula>
    </cfRule>
  </conditionalFormatting>
  <conditionalFormatting sqref="R9">
    <cfRule type="cellIs" dxfId="1815" priority="36" stopIfTrue="1" operator="equal">
      <formula>0</formula>
    </cfRule>
  </conditionalFormatting>
  <conditionalFormatting sqref="R8 R10">
    <cfRule type="cellIs" dxfId="1814" priority="35" stopIfTrue="1" operator="equal">
      <formula>0</formula>
    </cfRule>
  </conditionalFormatting>
  <conditionalFormatting sqref="R9">
    <cfRule type="cellIs" dxfId="1813" priority="34" stopIfTrue="1" operator="equal">
      <formula>0</formula>
    </cfRule>
  </conditionalFormatting>
  <conditionalFormatting sqref="R8 R10">
    <cfRule type="cellIs" dxfId="1812" priority="33" stopIfTrue="1" operator="equal">
      <formula>0</formula>
    </cfRule>
  </conditionalFormatting>
  <conditionalFormatting sqref="R9">
    <cfRule type="cellIs" dxfId="1811" priority="32" stopIfTrue="1" operator="equal">
      <formula>0</formula>
    </cfRule>
  </conditionalFormatting>
  <conditionalFormatting sqref="R8 R10">
    <cfRule type="cellIs" dxfId="1810" priority="31" stopIfTrue="1" operator="equal">
      <formula>0</formula>
    </cfRule>
  </conditionalFormatting>
  <conditionalFormatting sqref="R9">
    <cfRule type="cellIs" dxfId="1809" priority="30" stopIfTrue="1" operator="equal">
      <formula>0</formula>
    </cfRule>
  </conditionalFormatting>
  <conditionalFormatting sqref="R8 R10">
    <cfRule type="cellIs" dxfId="1808" priority="29" stopIfTrue="1" operator="equal">
      <formula>0</formula>
    </cfRule>
  </conditionalFormatting>
  <conditionalFormatting sqref="R9">
    <cfRule type="cellIs" dxfId="1807" priority="28" stopIfTrue="1" operator="equal">
      <formula>0</formula>
    </cfRule>
  </conditionalFormatting>
  <conditionalFormatting sqref="R8 R10">
    <cfRule type="cellIs" dxfId="1806" priority="27" stopIfTrue="1" operator="equal">
      <formula>0</formula>
    </cfRule>
  </conditionalFormatting>
  <conditionalFormatting sqref="R9">
    <cfRule type="cellIs" dxfId="1805" priority="26" stopIfTrue="1" operator="equal">
      <formula>0</formula>
    </cfRule>
  </conditionalFormatting>
  <conditionalFormatting sqref="R8 R10">
    <cfRule type="cellIs" dxfId="1804" priority="25" stopIfTrue="1" operator="equal">
      <formula>0</formula>
    </cfRule>
  </conditionalFormatting>
  <conditionalFormatting sqref="R9">
    <cfRule type="cellIs" dxfId="1803" priority="24" stopIfTrue="1" operator="equal">
      <formula>0</formula>
    </cfRule>
  </conditionalFormatting>
  <conditionalFormatting sqref="R8 R10">
    <cfRule type="cellIs" dxfId="1802" priority="23" stopIfTrue="1" operator="equal">
      <formula>0</formula>
    </cfRule>
  </conditionalFormatting>
  <conditionalFormatting sqref="R9">
    <cfRule type="cellIs" dxfId="1801" priority="22" stopIfTrue="1" operator="equal">
      <formula>0</formula>
    </cfRule>
  </conditionalFormatting>
  <conditionalFormatting sqref="R8 R10">
    <cfRule type="cellIs" dxfId="1800" priority="21" stopIfTrue="1" operator="equal">
      <formula>0</formula>
    </cfRule>
  </conditionalFormatting>
  <conditionalFormatting sqref="R9">
    <cfRule type="cellIs" dxfId="1799" priority="20" stopIfTrue="1" operator="equal">
      <formula>0</formula>
    </cfRule>
  </conditionalFormatting>
  <conditionalFormatting sqref="R8 R10">
    <cfRule type="cellIs" dxfId="1798" priority="19" stopIfTrue="1" operator="equal">
      <formula>0</formula>
    </cfRule>
  </conditionalFormatting>
  <conditionalFormatting sqref="R9">
    <cfRule type="cellIs" dxfId="1797" priority="18" stopIfTrue="1" operator="equal">
      <formula>0</formula>
    </cfRule>
  </conditionalFormatting>
  <conditionalFormatting sqref="R8 R10">
    <cfRule type="cellIs" dxfId="1796" priority="17" stopIfTrue="1" operator="equal">
      <formula>0</formula>
    </cfRule>
  </conditionalFormatting>
  <conditionalFormatting sqref="R9">
    <cfRule type="cellIs" dxfId="1795" priority="16" stopIfTrue="1" operator="equal">
      <formula>0</formula>
    </cfRule>
  </conditionalFormatting>
  <conditionalFormatting sqref="R8 R10">
    <cfRule type="cellIs" dxfId="1794" priority="15" stopIfTrue="1" operator="equal">
      <formula>0</formula>
    </cfRule>
  </conditionalFormatting>
  <conditionalFormatting sqref="R9">
    <cfRule type="cellIs" dxfId="1793" priority="14" stopIfTrue="1" operator="equal">
      <formula>0</formula>
    </cfRule>
  </conditionalFormatting>
  <conditionalFormatting sqref="R8 R10">
    <cfRule type="cellIs" dxfId="1792" priority="13" stopIfTrue="1" operator="equal">
      <formula>0</formula>
    </cfRule>
  </conditionalFormatting>
  <conditionalFormatting sqref="R9">
    <cfRule type="cellIs" dxfId="1791" priority="12" stopIfTrue="1" operator="equal">
      <formula>0</formula>
    </cfRule>
  </conditionalFormatting>
  <conditionalFormatting sqref="R8 R10">
    <cfRule type="cellIs" dxfId="1790" priority="11" stopIfTrue="1" operator="equal">
      <formula>0</formula>
    </cfRule>
  </conditionalFormatting>
  <conditionalFormatting sqref="R9">
    <cfRule type="cellIs" dxfId="1789" priority="10" stopIfTrue="1" operator="equal">
      <formula>0</formula>
    </cfRule>
  </conditionalFormatting>
  <conditionalFormatting sqref="R8 R10">
    <cfRule type="cellIs" dxfId="1788" priority="9" stopIfTrue="1" operator="equal">
      <formula>0</formula>
    </cfRule>
  </conditionalFormatting>
  <conditionalFormatting sqref="R9">
    <cfRule type="cellIs" dxfId="1787" priority="8" stopIfTrue="1" operator="equal">
      <formula>0</formula>
    </cfRule>
  </conditionalFormatting>
  <conditionalFormatting sqref="R8 R10">
    <cfRule type="cellIs" dxfId="1786" priority="7" stopIfTrue="1" operator="equal">
      <formula>0</formula>
    </cfRule>
  </conditionalFormatting>
  <conditionalFormatting sqref="R9">
    <cfRule type="cellIs" dxfId="1785" priority="6" stopIfTrue="1" operator="equal">
      <formula>0</formula>
    </cfRule>
  </conditionalFormatting>
  <conditionalFormatting sqref="R8 R10">
    <cfRule type="cellIs" dxfId="1784" priority="5" stopIfTrue="1" operator="equal">
      <formula>0</formula>
    </cfRule>
  </conditionalFormatting>
  <conditionalFormatting sqref="R9">
    <cfRule type="cellIs" dxfId="1783" priority="4" stopIfTrue="1" operator="equal">
      <formula>0</formula>
    </cfRule>
  </conditionalFormatting>
  <conditionalFormatting sqref="R8 R10">
    <cfRule type="cellIs" dxfId="1782" priority="3" stopIfTrue="1" operator="equal">
      <formula>0</formula>
    </cfRule>
  </conditionalFormatting>
  <conditionalFormatting sqref="R9">
    <cfRule type="cellIs" dxfId="1781" priority="2" stopIfTrue="1" operator="equal">
      <formula>0</formula>
    </cfRule>
  </conditionalFormatting>
  <conditionalFormatting sqref="R8 R10">
    <cfRule type="cellIs" dxfId="1780" priority="1" stopIfTrue="1" operator="equal">
      <formula>0</formula>
    </cfRule>
  </conditionalFormatting>
  <dataValidations count="3">
    <dataValidation type="list" allowBlank="1" showInputMessage="1" showErrorMessage="1" sqref="AC1 JY1 TU1 ADQ1 ANM1 AXI1 BHE1 BRA1 CAW1 CKS1 CUO1 DEK1 DOG1 DYC1 EHY1 ERU1 FBQ1 FLM1 FVI1 GFE1 GPA1 GYW1 HIS1 HSO1 ICK1 IMG1 IWC1 JFY1 JPU1 JZQ1 KJM1 KTI1 LDE1 LNA1 LWW1 MGS1 MQO1 NAK1 NKG1 NUC1 ODY1 ONU1 OXQ1 PHM1 PRI1 QBE1 QLA1 QUW1 RES1 ROO1 RYK1 SIG1 SSC1 TBY1 TLU1 TVQ1 UFM1 UPI1 UZE1 VJA1 VSW1 WCS1 WMO1 WWK1 AC65537 JY65537 TU65537 ADQ65537 ANM65537 AXI65537 BHE65537 BRA65537 CAW65537 CKS65537 CUO65537 DEK65537 DOG65537 DYC65537 EHY65537 ERU65537 FBQ65537 FLM65537 FVI65537 GFE65537 GPA65537 GYW65537 HIS65537 HSO65537 ICK65537 IMG65537 IWC65537 JFY65537 JPU65537 JZQ65537 KJM65537 KTI65537 LDE65537 LNA65537 LWW65537 MGS65537 MQO65537 NAK65537 NKG65537 NUC65537 ODY65537 ONU65537 OXQ65537 PHM65537 PRI65537 QBE65537 QLA65537 QUW65537 RES65537 ROO65537 RYK65537 SIG65537 SSC65537 TBY65537 TLU65537 TVQ65537 UFM65537 UPI65537 UZE65537 VJA65537 VSW65537 WCS65537 WMO65537 WWK65537 AC131073 JY131073 TU131073 ADQ131073 ANM131073 AXI131073 BHE131073 BRA131073 CAW131073 CKS131073 CUO131073 DEK131073 DOG131073 DYC131073 EHY131073 ERU131073 FBQ131073 FLM131073 FVI131073 GFE131073 GPA131073 GYW131073 HIS131073 HSO131073 ICK131073 IMG131073 IWC131073 JFY131073 JPU131073 JZQ131073 KJM131073 KTI131073 LDE131073 LNA131073 LWW131073 MGS131073 MQO131073 NAK131073 NKG131073 NUC131073 ODY131073 ONU131073 OXQ131073 PHM131073 PRI131073 QBE131073 QLA131073 QUW131073 RES131073 ROO131073 RYK131073 SIG131073 SSC131073 TBY131073 TLU131073 TVQ131073 UFM131073 UPI131073 UZE131073 VJA131073 VSW131073 WCS131073 WMO131073 WWK131073 AC196609 JY196609 TU196609 ADQ196609 ANM196609 AXI196609 BHE196609 BRA196609 CAW196609 CKS196609 CUO196609 DEK196609 DOG196609 DYC196609 EHY196609 ERU196609 FBQ196609 FLM196609 FVI196609 GFE196609 GPA196609 GYW196609 HIS196609 HSO196609 ICK196609 IMG196609 IWC196609 JFY196609 JPU196609 JZQ196609 KJM196609 KTI196609 LDE196609 LNA196609 LWW196609 MGS196609 MQO196609 NAK196609 NKG196609 NUC196609 ODY196609 ONU196609 OXQ196609 PHM196609 PRI196609 QBE196609 QLA196609 QUW196609 RES196609 ROO196609 RYK196609 SIG196609 SSC196609 TBY196609 TLU196609 TVQ196609 UFM196609 UPI196609 UZE196609 VJA196609 VSW196609 WCS196609 WMO196609 WWK196609 AC262145 JY262145 TU262145 ADQ262145 ANM262145 AXI262145 BHE262145 BRA262145 CAW262145 CKS262145 CUO262145 DEK262145 DOG262145 DYC262145 EHY262145 ERU262145 FBQ262145 FLM262145 FVI262145 GFE262145 GPA262145 GYW262145 HIS262145 HSO262145 ICK262145 IMG262145 IWC262145 JFY262145 JPU262145 JZQ262145 KJM262145 KTI262145 LDE262145 LNA262145 LWW262145 MGS262145 MQO262145 NAK262145 NKG262145 NUC262145 ODY262145 ONU262145 OXQ262145 PHM262145 PRI262145 QBE262145 QLA262145 QUW262145 RES262145 ROO262145 RYK262145 SIG262145 SSC262145 TBY262145 TLU262145 TVQ262145 UFM262145 UPI262145 UZE262145 VJA262145 VSW262145 WCS262145 WMO262145 WWK262145 AC327681 JY327681 TU327681 ADQ327681 ANM327681 AXI327681 BHE327681 BRA327681 CAW327681 CKS327681 CUO327681 DEK327681 DOG327681 DYC327681 EHY327681 ERU327681 FBQ327681 FLM327681 FVI327681 GFE327681 GPA327681 GYW327681 HIS327681 HSO327681 ICK327681 IMG327681 IWC327681 JFY327681 JPU327681 JZQ327681 KJM327681 KTI327681 LDE327681 LNA327681 LWW327681 MGS327681 MQO327681 NAK327681 NKG327681 NUC327681 ODY327681 ONU327681 OXQ327681 PHM327681 PRI327681 QBE327681 QLA327681 QUW327681 RES327681 ROO327681 RYK327681 SIG327681 SSC327681 TBY327681 TLU327681 TVQ327681 UFM327681 UPI327681 UZE327681 VJA327681 VSW327681 WCS327681 WMO327681 WWK327681 AC393217 JY393217 TU393217 ADQ393217 ANM393217 AXI393217 BHE393217 BRA393217 CAW393217 CKS393217 CUO393217 DEK393217 DOG393217 DYC393217 EHY393217 ERU393217 FBQ393217 FLM393217 FVI393217 GFE393217 GPA393217 GYW393217 HIS393217 HSO393217 ICK393217 IMG393217 IWC393217 JFY393217 JPU393217 JZQ393217 KJM393217 KTI393217 LDE393217 LNA393217 LWW393217 MGS393217 MQO393217 NAK393217 NKG393217 NUC393217 ODY393217 ONU393217 OXQ393217 PHM393217 PRI393217 QBE393217 QLA393217 QUW393217 RES393217 ROO393217 RYK393217 SIG393217 SSC393217 TBY393217 TLU393217 TVQ393217 UFM393217 UPI393217 UZE393217 VJA393217 VSW393217 WCS393217 WMO393217 WWK393217 AC458753 JY458753 TU458753 ADQ458753 ANM458753 AXI458753 BHE458753 BRA458753 CAW458753 CKS458753 CUO458753 DEK458753 DOG458753 DYC458753 EHY458753 ERU458753 FBQ458753 FLM458753 FVI458753 GFE458753 GPA458753 GYW458753 HIS458753 HSO458753 ICK458753 IMG458753 IWC458753 JFY458753 JPU458753 JZQ458753 KJM458753 KTI458753 LDE458753 LNA458753 LWW458753 MGS458753 MQO458753 NAK458753 NKG458753 NUC458753 ODY458753 ONU458753 OXQ458753 PHM458753 PRI458753 QBE458753 QLA458753 QUW458753 RES458753 ROO458753 RYK458753 SIG458753 SSC458753 TBY458753 TLU458753 TVQ458753 UFM458753 UPI458753 UZE458753 VJA458753 VSW458753 WCS458753 WMO458753 WWK458753 AC524289 JY524289 TU524289 ADQ524289 ANM524289 AXI524289 BHE524289 BRA524289 CAW524289 CKS524289 CUO524289 DEK524289 DOG524289 DYC524289 EHY524289 ERU524289 FBQ524289 FLM524289 FVI524289 GFE524289 GPA524289 GYW524289 HIS524289 HSO524289 ICK524289 IMG524289 IWC524289 JFY524289 JPU524289 JZQ524289 KJM524289 KTI524289 LDE524289 LNA524289 LWW524289 MGS524289 MQO524289 NAK524289 NKG524289 NUC524289 ODY524289 ONU524289 OXQ524289 PHM524289 PRI524289 QBE524289 QLA524289 QUW524289 RES524289 ROO524289 RYK524289 SIG524289 SSC524289 TBY524289 TLU524289 TVQ524289 UFM524289 UPI524289 UZE524289 VJA524289 VSW524289 WCS524289 WMO524289 WWK524289 AC589825 JY589825 TU589825 ADQ589825 ANM589825 AXI589825 BHE589825 BRA589825 CAW589825 CKS589825 CUO589825 DEK589825 DOG589825 DYC589825 EHY589825 ERU589825 FBQ589825 FLM589825 FVI589825 GFE589825 GPA589825 GYW589825 HIS589825 HSO589825 ICK589825 IMG589825 IWC589825 JFY589825 JPU589825 JZQ589825 KJM589825 KTI589825 LDE589825 LNA589825 LWW589825 MGS589825 MQO589825 NAK589825 NKG589825 NUC589825 ODY589825 ONU589825 OXQ589825 PHM589825 PRI589825 QBE589825 QLA589825 QUW589825 RES589825 ROO589825 RYK589825 SIG589825 SSC589825 TBY589825 TLU589825 TVQ589825 UFM589825 UPI589825 UZE589825 VJA589825 VSW589825 WCS589825 WMO589825 WWK589825 AC655361 JY655361 TU655361 ADQ655361 ANM655361 AXI655361 BHE655361 BRA655361 CAW655361 CKS655361 CUO655361 DEK655361 DOG655361 DYC655361 EHY655361 ERU655361 FBQ655361 FLM655361 FVI655361 GFE655361 GPA655361 GYW655361 HIS655361 HSO655361 ICK655361 IMG655361 IWC655361 JFY655361 JPU655361 JZQ655361 KJM655361 KTI655361 LDE655361 LNA655361 LWW655361 MGS655361 MQO655361 NAK655361 NKG655361 NUC655361 ODY655361 ONU655361 OXQ655361 PHM655361 PRI655361 QBE655361 QLA655361 QUW655361 RES655361 ROO655361 RYK655361 SIG655361 SSC655361 TBY655361 TLU655361 TVQ655361 UFM655361 UPI655361 UZE655361 VJA655361 VSW655361 WCS655361 WMO655361 WWK655361 AC720897 JY720897 TU720897 ADQ720897 ANM720897 AXI720897 BHE720897 BRA720897 CAW720897 CKS720897 CUO720897 DEK720897 DOG720897 DYC720897 EHY720897 ERU720897 FBQ720897 FLM720897 FVI720897 GFE720897 GPA720897 GYW720897 HIS720897 HSO720897 ICK720897 IMG720897 IWC720897 JFY720897 JPU720897 JZQ720897 KJM720897 KTI720897 LDE720897 LNA720897 LWW720897 MGS720897 MQO720897 NAK720897 NKG720897 NUC720897 ODY720897 ONU720897 OXQ720897 PHM720897 PRI720897 QBE720897 QLA720897 QUW720897 RES720897 ROO720897 RYK720897 SIG720897 SSC720897 TBY720897 TLU720897 TVQ720897 UFM720897 UPI720897 UZE720897 VJA720897 VSW720897 WCS720897 WMO720897 WWK720897 AC786433 JY786433 TU786433 ADQ786433 ANM786433 AXI786433 BHE786433 BRA786433 CAW786433 CKS786433 CUO786433 DEK786433 DOG786433 DYC786433 EHY786433 ERU786433 FBQ786433 FLM786433 FVI786433 GFE786433 GPA786433 GYW786433 HIS786433 HSO786433 ICK786433 IMG786433 IWC786433 JFY786433 JPU786433 JZQ786433 KJM786433 KTI786433 LDE786433 LNA786433 LWW786433 MGS786433 MQO786433 NAK786433 NKG786433 NUC786433 ODY786433 ONU786433 OXQ786433 PHM786433 PRI786433 QBE786433 QLA786433 QUW786433 RES786433 ROO786433 RYK786433 SIG786433 SSC786433 TBY786433 TLU786433 TVQ786433 UFM786433 UPI786433 UZE786433 VJA786433 VSW786433 WCS786433 WMO786433 WWK786433 AC851969 JY851969 TU851969 ADQ851969 ANM851969 AXI851969 BHE851969 BRA851969 CAW851969 CKS851969 CUO851969 DEK851969 DOG851969 DYC851969 EHY851969 ERU851969 FBQ851969 FLM851969 FVI851969 GFE851969 GPA851969 GYW851969 HIS851969 HSO851969 ICK851969 IMG851969 IWC851969 JFY851969 JPU851969 JZQ851969 KJM851969 KTI851969 LDE851969 LNA851969 LWW851969 MGS851969 MQO851969 NAK851969 NKG851969 NUC851969 ODY851969 ONU851969 OXQ851969 PHM851969 PRI851969 QBE851969 QLA851969 QUW851969 RES851969 ROO851969 RYK851969 SIG851969 SSC851969 TBY851969 TLU851969 TVQ851969 UFM851969 UPI851969 UZE851969 VJA851969 VSW851969 WCS851969 WMO851969 WWK851969 AC917505 JY917505 TU917505 ADQ917505 ANM917505 AXI917505 BHE917505 BRA917505 CAW917505 CKS917505 CUO917505 DEK917505 DOG917505 DYC917505 EHY917505 ERU917505 FBQ917505 FLM917505 FVI917505 GFE917505 GPA917505 GYW917505 HIS917505 HSO917505 ICK917505 IMG917505 IWC917505 JFY917505 JPU917505 JZQ917505 KJM917505 KTI917505 LDE917505 LNA917505 LWW917505 MGS917505 MQO917505 NAK917505 NKG917505 NUC917505 ODY917505 ONU917505 OXQ917505 PHM917505 PRI917505 QBE917505 QLA917505 QUW917505 RES917505 ROO917505 RYK917505 SIG917505 SSC917505 TBY917505 TLU917505 TVQ917505 UFM917505 UPI917505 UZE917505 VJA917505 VSW917505 WCS917505 WMO917505 WWK917505 AC983041 JY983041 TU983041 ADQ983041 ANM983041 AXI983041 BHE983041 BRA983041 CAW983041 CKS983041 CUO983041 DEK983041 DOG983041 DYC983041 EHY983041 ERU983041 FBQ983041 FLM983041 FVI983041 GFE983041 GPA983041 GYW983041 HIS983041 HSO983041 ICK983041 IMG983041 IWC983041 JFY983041 JPU983041 JZQ983041 KJM983041 KTI983041 LDE983041 LNA983041 LWW983041 MGS983041 MQO983041 NAK983041 NKG983041 NUC983041 ODY983041 ONU983041 OXQ983041 PHM983041 PRI983041 QBE983041 QLA983041 QUW983041 RES983041 ROO983041 RYK983041 SIG983041 SSC983041 TBY983041 TLU983041 TVQ983041 UFM983041 UPI983041 UZE983041 VJA983041 VSW983041 WCS983041 WMO983041 WWK983041">
      <formula1>"Ａ,Ｂ,Ｃ,Ｄ,Ｅ,Ｆ,Ｇ,Ｈ"</formula1>
    </dataValidation>
    <dataValidation type="list" allowBlank="1" showInputMessage="1" showErrorMessage="1" sqref="T1:U1 JP1:JQ1 TL1:TM1 ADH1:ADI1 AND1:ANE1 AWZ1:AXA1 BGV1:BGW1 BQR1:BQS1 CAN1:CAO1 CKJ1:CKK1 CUF1:CUG1 DEB1:DEC1 DNX1:DNY1 DXT1:DXU1 EHP1:EHQ1 ERL1:ERM1 FBH1:FBI1 FLD1:FLE1 FUZ1:FVA1 GEV1:GEW1 GOR1:GOS1 GYN1:GYO1 HIJ1:HIK1 HSF1:HSG1 ICB1:ICC1 ILX1:ILY1 IVT1:IVU1 JFP1:JFQ1 JPL1:JPM1 JZH1:JZI1 KJD1:KJE1 KSZ1:KTA1 LCV1:LCW1 LMR1:LMS1 LWN1:LWO1 MGJ1:MGK1 MQF1:MQG1 NAB1:NAC1 NJX1:NJY1 NTT1:NTU1 ODP1:ODQ1 ONL1:ONM1 OXH1:OXI1 PHD1:PHE1 PQZ1:PRA1 QAV1:QAW1 QKR1:QKS1 QUN1:QUO1 REJ1:REK1 ROF1:ROG1 RYB1:RYC1 SHX1:SHY1 SRT1:SRU1 TBP1:TBQ1 TLL1:TLM1 TVH1:TVI1 UFD1:UFE1 UOZ1:UPA1 UYV1:UYW1 VIR1:VIS1 VSN1:VSO1 WCJ1:WCK1 WMF1:WMG1 WWB1:WWC1 T65537:U65537 JP65537:JQ65537 TL65537:TM65537 ADH65537:ADI65537 AND65537:ANE65537 AWZ65537:AXA65537 BGV65537:BGW65537 BQR65537:BQS65537 CAN65537:CAO65537 CKJ65537:CKK65537 CUF65537:CUG65537 DEB65537:DEC65537 DNX65537:DNY65537 DXT65537:DXU65537 EHP65537:EHQ65537 ERL65537:ERM65537 FBH65537:FBI65537 FLD65537:FLE65537 FUZ65537:FVA65537 GEV65537:GEW65537 GOR65537:GOS65537 GYN65537:GYO65537 HIJ65537:HIK65537 HSF65537:HSG65537 ICB65537:ICC65537 ILX65537:ILY65537 IVT65537:IVU65537 JFP65537:JFQ65537 JPL65537:JPM65537 JZH65537:JZI65537 KJD65537:KJE65537 KSZ65537:KTA65537 LCV65537:LCW65537 LMR65537:LMS65537 LWN65537:LWO65537 MGJ65537:MGK65537 MQF65537:MQG65537 NAB65537:NAC65537 NJX65537:NJY65537 NTT65537:NTU65537 ODP65537:ODQ65537 ONL65537:ONM65537 OXH65537:OXI65537 PHD65537:PHE65537 PQZ65537:PRA65537 QAV65537:QAW65537 QKR65537:QKS65537 QUN65537:QUO65537 REJ65537:REK65537 ROF65537:ROG65537 RYB65537:RYC65537 SHX65537:SHY65537 SRT65537:SRU65537 TBP65537:TBQ65537 TLL65537:TLM65537 TVH65537:TVI65537 UFD65537:UFE65537 UOZ65537:UPA65537 UYV65537:UYW65537 VIR65537:VIS65537 VSN65537:VSO65537 WCJ65537:WCK65537 WMF65537:WMG65537 WWB65537:WWC65537 T131073:U131073 JP131073:JQ131073 TL131073:TM131073 ADH131073:ADI131073 AND131073:ANE131073 AWZ131073:AXA131073 BGV131073:BGW131073 BQR131073:BQS131073 CAN131073:CAO131073 CKJ131073:CKK131073 CUF131073:CUG131073 DEB131073:DEC131073 DNX131073:DNY131073 DXT131073:DXU131073 EHP131073:EHQ131073 ERL131073:ERM131073 FBH131073:FBI131073 FLD131073:FLE131073 FUZ131073:FVA131073 GEV131073:GEW131073 GOR131073:GOS131073 GYN131073:GYO131073 HIJ131073:HIK131073 HSF131073:HSG131073 ICB131073:ICC131073 ILX131073:ILY131073 IVT131073:IVU131073 JFP131073:JFQ131073 JPL131073:JPM131073 JZH131073:JZI131073 KJD131073:KJE131073 KSZ131073:KTA131073 LCV131073:LCW131073 LMR131073:LMS131073 LWN131073:LWO131073 MGJ131073:MGK131073 MQF131073:MQG131073 NAB131073:NAC131073 NJX131073:NJY131073 NTT131073:NTU131073 ODP131073:ODQ131073 ONL131073:ONM131073 OXH131073:OXI131073 PHD131073:PHE131073 PQZ131073:PRA131073 QAV131073:QAW131073 QKR131073:QKS131073 QUN131073:QUO131073 REJ131073:REK131073 ROF131073:ROG131073 RYB131073:RYC131073 SHX131073:SHY131073 SRT131073:SRU131073 TBP131073:TBQ131073 TLL131073:TLM131073 TVH131073:TVI131073 UFD131073:UFE131073 UOZ131073:UPA131073 UYV131073:UYW131073 VIR131073:VIS131073 VSN131073:VSO131073 WCJ131073:WCK131073 WMF131073:WMG131073 WWB131073:WWC131073 T196609:U196609 JP196609:JQ196609 TL196609:TM196609 ADH196609:ADI196609 AND196609:ANE196609 AWZ196609:AXA196609 BGV196609:BGW196609 BQR196609:BQS196609 CAN196609:CAO196609 CKJ196609:CKK196609 CUF196609:CUG196609 DEB196609:DEC196609 DNX196609:DNY196609 DXT196609:DXU196609 EHP196609:EHQ196609 ERL196609:ERM196609 FBH196609:FBI196609 FLD196609:FLE196609 FUZ196609:FVA196609 GEV196609:GEW196609 GOR196609:GOS196609 GYN196609:GYO196609 HIJ196609:HIK196609 HSF196609:HSG196609 ICB196609:ICC196609 ILX196609:ILY196609 IVT196609:IVU196609 JFP196609:JFQ196609 JPL196609:JPM196609 JZH196609:JZI196609 KJD196609:KJE196609 KSZ196609:KTA196609 LCV196609:LCW196609 LMR196609:LMS196609 LWN196609:LWO196609 MGJ196609:MGK196609 MQF196609:MQG196609 NAB196609:NAC196609 NJX196609:NJY196609 NTT196609:NTU196609 ODP196609:ODQ196609 ONL196609:ONM196609 OXH196609:OXI196609 PHD196609:PHE196609 PQZ196609:PRA196609 QAV196609:QAW196609 QKR196609:QKS196609 QUN196609:QUO196609 REJ196609:REK196609 ROF196609:ROG196609 RYB196609:RYC196609 SHX196609:SHY196609 SRT196609:SRU196609 TBP196609:TBQ196609 TLL196609:TLM196609 TVH196609:TVI196609 UFD196609:UFE196609 UOZ196609:UPA196609 UYV196609:UYW196609 VIR196609:VIS196609 VSN196609:VSO196609 WCJ196609:WCK196609 WMF196609:WMG196609 WWB196609:WWC196609 T262145:U262145 JP262145:JQ262145 TL262145:TM262145 ADH262145:ADI262145 AND262145:ANE262145 AWZ262145:AXA262145 BGV262145:BGW262145 BQR262145:BQS262145 CAN262145:CAO262145 CKJ262145:CKK262145 CUF262145:CUG262145 DEB262145:DEC262145 DNX262145:DNY262145 DXT262145:DXU262145 EHP262145:EHQ262145 ERL262145:ERM262145 FBH262145:FBI262145 FLD262145:FLE262145 FUZ262145:FVA262145 GEV262145:GEW262145 GOR262145:GOS262145 GYN262145:GYO262145 HIJ262145:HIK262145 HSF262145:HSG262145 ICB262145:ICC262145 ILX262145:ILY262145 IVT262145:IVU262145 JFP262145:JFQ262145 JPL262145:JPM262145 JZH262145:JZI262145 KJD262145:KJE262145 KSZ262145:KTA262145 LCV262145:LCW262145 LMR262145:LMS262145 LWN262145:LWO262145 MGJ262145:MGK262145 MQF262145:MQG262145 NAB262145:NAC262145 NJX262145:NJY262145 NTT262145:NTU262145 ODP262145:ODQ262145 ONL262145:ONM262145 OXH262145:OXI262145 PHD262145:PHE262145 PQZ262145:PRA262145 QAV262145:QAW262145 QKR262145:QKS262145 QUN262145:QUO262145 REJ262145:REK262145 ROF262145:ROG262145 RYB262145:RYC262145 SHX262145:SHY262145 SRT262145:SRU262145 TBP262145:TBQ262145 TLL262145:TLM262145 TVH262145:TVI262145 UFD262145:UFE262145 UOZ262145:UPA262145 UYV262145:UYW262145 VIR262145:VIS262145 VSN262145:VSO262145 WCJ262145:WCK262145 WMF262145:WMG262145 WWB262145:WWC262145 T327681:U327681 JP327681:JQ327681 TL327681:TM327681 ADH327681:ADI327681 AND327681:ANE327681 AWZ327681:AXA327681 BGV327681:BGW327681 BQR327681:BQS327681 CAN327681:CAO327681 CKJ327681:CKK327681 CUF327681:CUG327681 DEB327681:DEC327681 DNX327681:DNY327681 DXT327681:DXU327681 EHP327681:EHQ327681 ERL327681:ERM327681 FBH327681:FBI327681 FLD327681:FLE327681 FUZ327681:FVA327681 GEV327681:GEW327681 GOR327681:GOS327681 GYN327681:GYO327681 HIJ327681:HIK327681 HSF327681:HSG327681 ICB327681:ICC327681 ILX327681:ILY327681 IVT327681:IVU327681 JFP327681:JFQ327681 JPL327681:JPM327681 JZH327681:JZI327681 KJD327681:KJE327681 KSZ327681:KTA327681 LCV327681:LCW327681 LMR327681:LMS327681 LWN327681:LWO327681 MGJ327681:MGK327681 MQF327681:MQG327681 NAB327681:NAC327681 NJX327681:NJY327681 NTT327681:NTU327681 ODP327681:ODQ327681 ONL327681:ONM327681 OXH327681:OXI327681 PHD327681:PHE327681 PQZ327681:PRA327681 QAV327681:QAW327681 QKR327681:QKS327681 QUN327681:QUO327681 REJ327681:REK327681 ROF327681:ROG327681 RYB327681:RYC327681 SHX327681:SHY327681 SRT327681:SRU327681 TBP327681:TBQ327681 TLL327681:TLM327681 TVH327681:TVI327681 UFD327681:UFE327681 UOZ327681:UPA327681 UYV327681:UYW327681 VIR327681:VIS327681 VSN327681:VSO327681 WCJ327681:WCK327681 WMF327681:WMG327681 WWB327681:WWC327681 T393217:U393217 JP393217:JQ393217 TL393217:TM393217 ADH393217:ADI393217 AND393217:ANE393217 AWZ393217:AXA393217 BGV393217:BGW393217 BQR393217:BQS393217 CAN393217:CAO393217 CKJ393217:CKK393217 CUF393217:CUG393217 DEB393217:DEC393217 DNX393217:DNY393217 DXT393217:DXU393217 EHP393217:EHQ393217 ERL393217:ERM393217 FBH393217:FBI393217 FLD393217:FLE393217 FUZ393217:FVA393217 GEV393217:GEW393217 GOR393217:GOS393217 GYN393217:GYO393217 HIJ393217:HIK393217 HSF393217:HSG393217 ICB393217:ICC393217 ILX393217:ILY393217 IVT393217:IVU393217 JFP393217:JFQ393217 JPL393217:JPM393217 JZH393217:JZI393217 KJD393217:KJE393217 KSZ393217:KTA393217 LCV393217:LCW393217 LMR393217:LMS393217 LWN393217:LWO393217 MGJ393217:MGK393217 MQF393217:MQG393217 NAB393217:NAC393217 NJX393217:NJY393217 NTT393217:NTU393217 ODP393217:ODQ393217 ONL393217:ONM393217 OXH393217:OXI393217 PHD393217:PHE393217 PQZ393217:PRA393217 QAV393217:QAW393217 QKR393217:QKS393217 QUN393217:QUO393217 REJ393217:REK393217 ROF393217:ROG393217 RYB393217:RYC393217 SHX393217:SHY393217 SRT393217:SRU393217 TBP393217:TBQ393217 TLL393217:TLM393217 TVH393217:TVI393217 UFD393217:UFE393217 UOZ393217:UPA393217 UYV393217:UYW393217 VIR393217:VIS393217 VSN393217:VSO393217 WCJ393217:WCK393217 WMF393217:WMG393217 WWB393217:WWC393217 T458753:U458753 JP458753:JQ458753 TL458753:TM458753 ADH458753:ADI458753 AND458753:ANE458753 AWZ458753:AXA458753 BGV458753:BGW458753 BQR458753:BQS458753 CAN458753:CAO458753 CKJ458753:CKK458753 CUF458753:CUG458753 DEB458753:DEC458753 DNX458753:DNY458753 DXT458753:DXU458753 EHP458753:EHQ458753 ERL458753:ERM458753 FBH458753:FBI458753 FLD458753:FLE458753 FUZ458753:FVA458753 GEV458753:GEW458753 GOR458753:GOS458753 GYN458753:GYO458753 HIJ458753:HIK458753 HSF458753:HSG458753 ICB458753:ICC458753 ILX458753:ILY458753 IVT458753:IVU458753 JFP458753:JFQ458753 JPL458753:JPM458753 JZH458753:JZI458753 KJD458753:KJE458753 KSZ458753:KTA458753 LCV458753:LCW458753 LMR458753:LMS458753 LWN458753:LWO458753 MGJ458753:MGK458753 MQF458753:MQG458753 NAB458753:NAC458753 NJX458753:NJY458753 NTT458753:NTU458753 ODP458753:ODQ458753 ONL458753:ONM458753 OXH458753:OXI458753 PHD458753:PHE458753 PQZ458753:PRA458753 QAV458753:QAW458753 QKR458753:QKS458753 QUN458753:QUO458753 REJ458753:REK458753 ROF458753:ROG458753 RYB458753:RYC458753 SHX458753:SHY458753 SRT458753:SRU458753 TBP458753:TBQ458753 TLL458753:TLM458753 TVH458753:TVI458753 UFD458753:UFE458753 UOZ458753:UPA458753 UYV458753:UYW458753 VIR458753:VIS458753 VSN458753:VSO458753 WCJ458753:WCK458753 WMF458753:WMG458753 WWB458753:WWC458753 T524289:U524289 JP524289:JQ524289 TL524289:TM524289 ADH524289:ADI524289 AND524289:ANE524289 AWZ524289:AXA524289 BGV524289:BGW524289 BQR524289:BQS524289 CAN524289:CAO524289 CKJ524289:CKK524289 CUF524289:CUG524289 DEB524289:DEC524289 DNX524289:DNY524289 DXT524289:DXU524289 EHP524289:EHQ524289 ERL524289:ERM524289 FBH524289:FBI524289 FLD524289:FLE524289 FUZ524289:FVA524289 GEV524289:GEW524289 GOR524289:GOS524289 GYN524289:GYO524289 HIJ524289:HIK524289 HSF524289:HSG524289 ICB524289:ICC524289 ILX524289:ILY524289 IVT524289:IVU524289 JFP524289:JFQ524289 JPL524289:JPM524289 JZH524289:JZI524289 KJD524289:KJE524289 KSZ524289:KTA524289 LCV524289:LCW524289 LMR524289:LMS524289 LWN524289:LWO524289 MGJ524289:MGK524289 MQF524289:MQG524289 NAB524289:NAC524289 NJX524289:NJY524289 NTT524289:NTU524289 ODP524289:ODQ524289 ONL524289:ONM524289 OXH524289:OXI524289 PHD524289:PHE524289 PQZ524289:PRA524289 QAV524289:QAW524289 QKR524289:QKS524289 QUN524289:QUO524289 REJ524289:REK524289 ROF524289:ROG524289 RYB524289:RYC524289 SHX524289:SHY524289 SRT524289:SRU524289 TBP524289:TBQ524289 TLL524289:TLM524289 TVH524289:TVI524289 UFD524289:UFE524289 UOZ524289:UPA524289 UYV524289:UYW524289 VIR524289:VIS524289 VSN524289:VSO524289 WCJ524289:WCK524289 WMF524289:WMG524289 WWB524289:WWC524289 T589825:U589825 JP589825:JQ589825 TL589825:TM589825 ADH589825:ADI589825 AND589825:ANE589825 AWZ589825:AXA589825 BGV589825:BGW589825 BQR589825:BQS589825 CAN589825:CAO589825 CKJ589825:CKK589825 CUF589825:CUG589825 DEB589825:DEC589825 DNX589825:DNY589825 DXT589825:DXU589825 EHP589825:EHQ589825 ERL589825:ERM589825 FBH589825:FBI589825 FLD589825:FLE589825 FUZ589825:FVA589825 GEV589825:GEW589825 GOR589825:GOS589825 GYN589825:GYO589825 HIJ589825:HIK589825 HSF589825:HSG589825 ICB589825:ICC589825 ILX589825:ILY589825 IVT589825:IVU589825 JFP589825:JFQ589825 JPL589825:JPM589825 JZH589825:JZI589825 KJD589825:KJE589825 KSZ589825:KTA589825 LCV589825:LCW589825 LMR589825:LMS589825 LWN589825:LWO589825 MGJ589825:MGK589825 MQF589825:MQG589825 NAB589825:NAC589825 NJX589825:NJY589825 NTT589825:NTU589825 ODP589825:ODQ589825 ONL589825:ONM589825 OXH589825:OXI589825 PHD589825:PHE589825 PQZ589825:PRA589825 QAV589825:QAW589825 QKR589825:QKS589825 QUN589825:QUO589825 REJ589825:REK589825 ROF589825:ROG589825 RYB589825:RYC589825 SHX589825:SHY589825 SRT589825:SRU589825 TBP589825:TBQ589825 TLL589825:TLM589825 TVH589825:TVI589825 UFD589825:UFE589825 UOZ589825:UPA589825 UYV589825:UYW589825 VIR589825:VIS589825 VSN589825:VSO589825 WCJ589825:WCK589825 WMF589825:WMG589825 WWB589825:WWC589825 T655361:U655361 JP655361:JQ655361 TL655361:TM655361 ADH655361:ADI655361 AND655361:ANE655361 AWZ655361:AXA655361 BGV655361:BGW655361 BQR655361:BQS655361 CAN655361:CAO655361 CKJ655361:CKK655361 CUF655361:CUG655361 DEB655361:DEC655361 DNX655361:DNY655361 DXT655361:DXU655361 EHP655361:EHQ655361 ERL655361:ERM655361 FBH655361:FBI655361 FLD655361:FLE655361 FUZ655361:FVA655361 GEV655361:GEW655361 GOR655361:GOS655361 GYN655361:GYO655361 HIJ655361:HIK655361 HSF655361:HSG655361 ICB655361:ICC655361 ILX655361:ILY655361 IVT655361:IVU655361 JFP655361:JFQ655361 JPL655361:JPM655361 JZH655361:JZI655361 KJD655361:KJE655361 KSZ655361:KTA655361 LCV655361:LCW655361 LMR655361:LMS655361 LWN655361:LWO655361 MGJ655361:MGK655361 MQF655361:MQG655361 NAB655361:NAC655361 NJX655361:NJY655361 NTT655361:NTU655361 ODP655361:ODQ655361 ONL655361:ONM655361 OXH655361:OXI655361 PHD655361:PHE655361 PQZ655361:PRA655361 QAV655361:QAW655361 QKR655361:QKS655361 QUN655361:QUO655361 REJ655361:REK655361 ROF655361:ROG655361 RYB655361:RYC655361 SHX655361:SHY655361 SRT655361:SRU655361 TBP655361:TBQ655361 TLL655361:TLM655361 TVH655361:TVI655361 UFD655361:UFE655361 UOZ655361:UPA655361 UYV655361:UYW655361 VIR655361:VIS655361 VSN655361:VSO655361 WCJ655361:WCK655361 WMF655361:WMG655361 WWB655361:WWC655361 T720897:U720897 JP720897:JQ720897 TL720897:TM720897 ADH720897:ADI720897 AND720897:ANE720897 AWZ720897:AXA720897 BGV720897:BGW720897 BQR720897:BQS720897 CAN720897:CAO720897 CKJ720897:CKK720897 CUF720897:CUG720897 DEB720897:DEC720897 DNX720897:DNY720897 DXT720897:DXU720897 EHP720897:EHQ720897 ERL720897:ERM720897 FBH720897:FBI720897 FLD720897:FLE720897 FUZ720897:FVA720897 GEV720897:GEW720897 GOR720897:GOS720897 GYN720897:GYO720897 HIJ720897:HIK720897 HSF720897:HSG720897 ICB720897:ICC720897 ILX720897:ILY720897 IVT720897:IVU720897 JFP720897:JFQ720897 JPL720897:JPM720897 JZH720897:JZI720897 KJD720897:KJE720897 KSZ720897:KTA720897 LCV720897:LCW720897 LMR720897:LMS720897 LWN720897:LWO720897 MGJ720897:MGK720897 MQF720897:MQG720897 NAB720897:NAC720897 NJX720897:NJY720897 NTT720897:NTU720897 ODP720897:ODQ720897 ONL720897:ONM720897 OXH720897:OXI720897 PHD720897:PHE720897 PQZ720897:PRA720897 QAV720897:QAW720897 QKR720897:QKS720897 QUN720897:QUO720897 REJ720897:REK720897 ROF720897:ROG720897 RYB720897:RYC720897 SHX720897:SHY720897 SRT720897:SRU720897 TBP720897:TBQ720897 TLL720897:TLM720897 TVH720897:TVI720897 UFD720897:UFE720897 UOZ720897:UPA720897 UYV720897:UYW720897 VIR720897:VIS720897 VSN720897:VSO720897 WCJ720897:WCK720897 WMF720897:WMG720897 WWB720897:WWC720897 T786433:U786433 JP786433:JQ786433 TL786433:TM786433 ADH786433:ADI786433 AND786433:ANE786433 AWZ786433:AXA786433 BGV786433:BGW786433 BQR786433:BQS786433 CAN786433:CAO786433 CKJ786433:CKK786433 CUF786433:CUG786433 DEB786433:DEC786433 DNX786433:DNY786433 DXT786433:DXU786433 EHP786433:EHQ786433 ERL786433:ERM786433 FBH786433:FBI786433 FLD786433:FLE786433 FUZ786433:FVA786433 GEV786433:GEW786433 GOR786433:GOS786433 GYN786433:GYO786433 HIJ786433:HIK786433 HSF786433:HSG786433 ICB786433:ICC786433 ILX786433:ILY786433 IVT786433:IVU786433 JFP786433:JFQ786433 JPL786433:JPM786433 JZH786433:JZI786433 KJD786433:KJE786433 KSZ786433:KTA786433 LCV786433:LCW786433 LMR786433:LMS786433 LWN786433:LWO786433 MGJ786433:MGK786433 MQF786433:MQG786433 NAB786433:NAC786433 NJX786433:NJY786433 NTT786433:NTU786433 ODP786433:ODQ786433 ONL786433:ONM786433 OXH786433:OXI786433 PHD786433:PHE786433 PQZ786433:PRA786433 QAV786433:QAW786433 QKR786433:QKS786433 QUN786433:QUO786433 REJ786433:REK786433 ROF786433:ROG786433 RYB786433:RYC786433 SHX786433:SHY786433 SRT786433:SRU786433 TBP786433:TBQ786433 TLL786433:TLM786433 TVH786433:TVI786433 UFD786433:UFE786433 UOZ786433:UPA786433 UYV786433:UYW786433 VIR786433:VIS786433 VSN786433:VSO786433 WCJ786433:WCK786433 WMF786433:WMG786433 WWB786433:WWC786433 T851969:U851969 JP851969:JQ851969 TL851969:TM851969 ADH851969:ADI851969 AND851969:ANE851969 AWZ851969:AXA851969 BGV851969:BGW851969 BQR851969:BQS851969 CAN851969:CAO851969 CKJ851969:CKK851969 CUF851969:CUG851969 DEB851969:DEC851969 DNX851969:DNY851969 DXT851969:DXU851969 EHP851969:EHQ851969 ERL851969:ERM851969 FBH851969:FBI851969 FLD851969:FLE851969 FUZ851969:FVA851969 GEV851969:GEW851969 GOR851969:GOS851969 GYN851969:GYO851969 HIJ851969:HIK851969 HSF851969:HSG851969 ICB851969:ICC851969 ILX851969:ILY851969 IVT851969:IVU851969 JFP851969:JFQ851969 JPL851969:JPM851969 JZH851969:JZI851969 KJD851969:KJE851969 KSZ851969:KTA851969 LCV851969:LCW851969 LMR851969:LMS851969 LWN851969:LWO851969 MGJ851969:MGK851969 MQF851969:MQG851969 NAB851969:NAC851969 NJX851969:NJY851969 NTT851969:NTU851969 ODP851969:ODQ851969 ONL851969:ONM851969 OXH851969:OXI851969 PHD851969:PHE851969 PQZ851969:PRA851969 QAV851969:QAW851969 QKR851969:QKS851969 QUN851969:QUO851969 REJ851969:REK851969 ROF851969:ROG851969 RYB851969:RYC851969 SHX851969:SHY851969 SRT851969:SRU851969 TBP851969:TBQ851969 TLL851969:TLM851969 TVH851969:TVI851969 UFD851969:UFE851969 UOZ851969:UPA851969 UYV851969:UYW851969 VIR851969:VIS851969 VSN851969:VSO851969 WCJ851969:WCK851969 WMF851969:WMG851969 WWB851969:WWC851969 T917505:U917505 JP917505:JQ917505 TL917505:TM917505 ADH917505:ADI917505 AND917505:ANE917505 AWZ917505:AXA917505 BGV917505:BGW917505 BQR917505:BQS917505 CAN917505:CAO917505 CKJ917505:CKK917505 CUF917505:CUG917505 DEB917505:DEC917505 DNX917505:DNY917505 DXT917505:DXU917505 EHP917505:EHQ917505 ERL917505:ERM917505 FBH917505:FBI917505 FLD917505:FLE917505 FUZ917505:FVA917505 GEV917505:GEW917505 GOR917505:GOS917505 GYN917505:GYO917505 HIJ917505:HIK917505 HSF917505:HSG917505 ICB917505:ICC917505 ILX917505:ILY917505 IVT917505:IVU917505 JFP917505:JFQ917505 JPL917505:JPM917505 JZH917505:JZI917505 KJD917505:KJE917505 KSZ917505:KTA917505 LCV917505:LCW917505 LMR917505:LMS917505 LWN917505:LWO917505 MGJ917505:MGK917505 MQF917505:MQG917505 NAB917505:NAC917505 NJX917505:NJY917505 NTT917505:NTU917505 ODP917505:ODQ917505 ONL917505:ONM917505 OXH917505:OXI917505 PHD917505:PHE917505 PQZ917505:PRA917505 QAV917505:QAW917505 QKR917505:QKS917505 QUN917505:QUO917505 REJ917505:REK917505 ROF917505:ROG917505 RYB917505:RYC917505 SHX917505:SHY917505 SRT917505:SRU917505 TBP917505:TBQ917505 TLL917505:TLM917505 TVH917505:TVI917505 UFD917505:UFE917505 UOZ917505:UPA917505 UYV917505:UYW917505 VIR917505:VIS917505 VSN917505:VSO917505 WCJ917505:WCK917505 WMF917505:WMG917505 WWB917505:WWC917505 T983041:U983041 JP983041:JQ983041 TL983041:TM983041 ADH983041:ADI983041 AND983041:ANE983041 AWZ983041:AXA983041 BGV983041:BGW983041 BQR983041:BQS983041 CAN983041:CAO983041 CKJ983041:CKK983041 CUF983041:CUG983041 DEB983041:DEC983041 DNX983041:DNY983041 DXT983041:DXU983041 EHP983041:EHQ983041 ERL983041:ERM983041 FBH983041:FBI983041 FLD983041:FLE983041 FUZ983041:FVA983041 GEV983041:GEW983041 GOR983041:GOS983041 GYN983041:GYO983041 HIJ983041:HIK983041 HSF983041:HSG983041 ICB983041:ICC983041 ILX983041:ILY983041 IVT983041:IVU983041 JFP983041:JFQ983041 JPL983041:JPM983041 JZH983041:JZI983041 KJD983041:KJE983041 KSZ983041:KTA983041 LCV983041:LCW983041 LMR983041:LMS983041 LWN983041:LWO983041 MGJ983041:MGK983041 MQF983041:MQG983041 NAB983041:NAC983041 NJX983041:NJY983041 NTT983041:NTU983041 ODP983041:ODQ983041 ONL983041:ONM983041 OXH983041:OXI983041 PHD983041:PHE983041 PQZ983041:PRA983041 QAV983041:QAW983041 QKR983041:QKS983041 QUN983041:QUO983041 REJ983041:REK983041 ROF983041:ROG983041 RYB983041:RYC983041 SHX983041:SHY983041 SRT983041:SRU983041 TBP983041:TBQ983041 TLL983041:TLM983041 TVH983041:TVI983041 UFD983041:UFE983041 UOZ983041:UPA983041 UYV983041:UYW983041 VIR983041:VIS983041 VSN983041:VSO983041 WCJ983041:WCK983041 WMF983041:WMG983041 WWB983041:WWC983041">
      <formula1>"１,２,３,４,５,６,７,８,９,１０,１１,１２,１３,１４,１５,１６"</formula1>
    </dataValidation>
    <dataValidation type="list" allowBlank="1" showInputMessage="1" showErrorMessage="1" sqref="AA1:AB1 JW1:JX1 TS1:TT1 ADO1:ADP1 ANK1:ANL1 AXG1:AXH1 BHC1:BHD1 BQY1:BQZ1 CAU1:CAV1 CKQ1:CKR1 CUM1:CUN1 DEI1:DEJ1 DOE1:DOF1 DYA1:DYB1 EHW1:EHX1 ERS1:ERT1 FBO1:FBP1 FLK1:FLL1 FVG1:FVH1 GFC1:GFD1 GOY1:GOZ1 GYU1:GYV1 HIQ1:HIR1 HSM1:HSN1 ICI1:ICJ1 IME1:IMF1 IWA1:IWB1 JFW1:JFX1 JPS1:JPT1 JZO1:JZP1 KJK1:KJL1 KTG1:KTH1 LDC1:LDD1 LMY1:LMZ1 LWU1:LWV1 MGQ1:MGR1 MQM1:MQN1 NAI1:NAJ1 NKE1:NKF1 NUA1:NUB1 ODW1:ODX1 ONS1:ONT1 OXO1:OXP1 PHK1:PHL1 PRG1:PRH1 QBC1:QBD1 QKY1:QKZ1 QUU1:QUV1 REQ1:RER1 ROM1:RON1 RYI1:RYJ1 SIE1:SIF1 SSA1:SSB1 TBW1:TBX1 TLS1:TLT1 TVO1:TVP1 UFK1:UFL1 UPG1:UPH1 UZC1:UZD1 VIY1:VIZ1 VSU1:VSV1 WCQ1:WCR1 WMM1:WMN1 WWI1:WWJ1 AA65537:AB65537 JW65537:JX65537 TS65537:TT65537 ADO65537:ADP65537 ANK65537:ANL65537 AXG65537:AXH65537 BHC65537:BHD65537 BQY65537:BQZ65537 CAU65537:CAV65537 CKQ65537:CKR65537 CUM65537:CUN65537 DEI65537:DEJ65537 DOE65537:DOF65537 DYA65537:DYB65537 EHW65537:EHX65537 ERS65537:ERT65537 FBO65537:FBP65537 FLK65537:FLL65537 FVG65537:FVH65537 GFC65537:GFD65537 GOY65537:GOZ65537 GYU65537:GYV65537 HIQ65537:HIR65537 HSM65537:HSN65537 ICI65537:ICJ65537 IME65537:IMF65537 IWA65537:IWB65537 JFW65537:JFX65537 JPS65537:JPT65537 JZO65537:JZP65537 KJK65537:KJL65537 KTG65537:KTH65537 LDC65537:LDD65537 LMY65537:LMZ65537 LWU65537:LWV65537 MGQ65537:MGR65537 MQM65537:MQN65537 NAI65537:NAJ65537 NKE65537:NKF65537 NUA65537:NUB65537 ODW65537:ODX65537 ONS65537:ONT65537 OXO65537:OXP65537 PHK65537:PHL65537 PRG65537:PRH65537 QBC65537:QBD65537 QKY65537:QKZ65537 QUU65537:QUV65537 REQ65537:RER65537 ROM65537:RON65537 RYI65537:RYJ65537 SIE65537:SIF65537 SSA65537:SSB65537 TBW65537:TBX65537 TLS65537:TLT65537 TVO65537:TVP65537 UFK65537:UFL65537 UPG65537:UPH65537 UZC65537:UZD65537 VIY65537:VIZ65537 VSU65537:VSV65537 WCQ65537:WCR65537 WMM65537:WMN65537 WWI65537:WWJ65537 AA131073:AB131073 JW131073:JX131073 TS131073:TT131073 ADO131073:ADP131073 ANK131073:ANL131073 AXG131073:AXH131073 BHC131073:BHD131073 BQY131073:BQZ131073 CAU131073:CAV131073 CKQ131073:CKR131073 CUM131073:CUN131073 DEI131073:DEJ131073 DOE131073:DOF131073 DYA131073:DYB131073 EHW131073:EHX131073 ERS131073:ERT131073 FBO131073:FBP131073 FLK131073:FLL131073 FVG131073:FVH131073 GFC131073:GFD131073 GOY131073:GOZ131073 GYU131073:GYV131073 HIQ131073:HIR131073 HSM131073:HSN131073 ICI131073:ICJ131073 IME131073:IMF131073 IWA131073:IWB131073 JFW131073:JFX131073 JPS131073:JPT131073 JZO131073:JZP131073 KJK131073:KJL131073 KTG131073:KTH131073 LDC131073:LDD131073 LMY131073:LMZ131073 LWU131073:LWV131073 MGQ131073:MGR131073 MQM131073:MQN131073 NAI131073:NAJ131073 NKE131073:NKF131073 NUA131073:NUB131073 ODW131073:ODX131073 ONS131073:ONT131073 OXO131073:OXP131073 PHK131073:PHL131073 PRG131073:PRH131073 QBC131073:QBD131073 QKY131073:QKZ131073 QUU131073:QUV131073 REQ131073:RER131073 ROM131073:RON131073 RYI131073:RYJ131073 SIE131073:SIF131073 SSA131073:SSB131073 TBW131073:TBX131073 TLS131073:TLT131073 TVO131073:TVP131073 UFK131073:UFL131073 UPG131073:UPH131073 UZC131073:UZD131073 VIY131073:VIZ131073 VSU131073:VSV131073 WCQ131073:WCR131073 WMM131073:WMN131073 WWI131073:WWJ131073 AA196609:AB196609 JW196609:JX196609 TS196609:TT196609 ADO196609:ADP196609 ANK196609:ANL196609 AXG196609:AXH196609 BHC196609:BHD196609 BQY196609:BQZ196609 CAU196609:CAV196609 CKQ196609:CKR196609 CUM196609:CUN196609 DEI196609:DEJ196609 DOE196609:DOF196609 DYA196609:DYB196609 EHW196609:EHX196609 ERS196609:ERT196609 FBO196609:FBP196609 FLK196609:FLL196609 FVG196609:FVH196609 GFC196609:GFD196609 GOY196609:GOZ196609 GYU196609:GYV196609 HIQ196609:HIR196609 HSM196609:HSN196609 ICI196609:ICJ196609 IME196609:IMF196609 IWA196609:IWB196609 JFW196609:JFX196609 JPS196609:JPT196609 JZO196609:JZP196609 KJK196609:KJL196609 KTG196609:KTH196609 LDC196609:LDD196609 LMY196609:LMZ196609 LWU196609:LWV196609 MGQ196609:MGR196609 MQM196609:MQN196609 NAI196609:NAJ196609 NKE196609:NKF196609 NUA196609:NUB196609 ODW196609:ODX196609 ONS196609:ONT196609 OXO196609:OXP196609 PHK196609:PHL196609 PRG196609:PRH196609 QBC196609:QBD196609 QKY196609:QKZ196609 QUU196609:QUV196609 REQ196609:RER196609 ROM196609:RON196609 RYI196609:RYJ196609 SIE196609:SIF196609 SSA196609:SSB196609 TBW196609:TBX196609 TLS196609:TLT196609 TVO196609:TVP196609 UFK196609:UFL196609 UPG196609:UPH196609 UZC196609:UZD196609 VIY196609:VIZ196609 VSU196609:VSV196609 WCQ196609:WCR196609 WMM196609:WMN196609 WWI196609:WWJ196609 AA262145:AB262145 JW262145:JX262145 TS262145:TT262145 ADO262145:ADP262145 ANK262145:ANL262145 AXG262145:AXH262145 BHC262145:BHD262145 BQY262145:BQZ262145 CAU262145:CAV262145 CKQ262145:CKR262145 CUM262145:CUN262145 DEI262145:DEJ262145 DOE262145:DOF262145 DYA262145:DYB262145 EHW262145:EHX262145 ERS262145:ERT262145 FBO262145:FBP262145 FLK262145:FLL262145 FVG262145:FVH262145 GFC262145:GFD262145 GOY262145:GOZ262145 GYU262145:GYV262145 HIQ262145:HIR262145 HSM262145:HSN262145 ICI262145:ICJ262145 IME262145:IMF262145 IWA262145:IWB262145 JFW262145:JFX262145 JPS262145:JPT262145 JZO262145:JZP262145 KJK262145:KJL262145 KTG262145:KTH262145 LDC262145:LDD262145 LMY262145:LMZ262145 LWU262145:LWV262145 MGQ262145:MGR262145 MQM262145:MQN262145 NAI262145:NAJ262145 NKE262145:NKF262145 NUA262145:NUB262145 ODW262145:ODX262145 ONS262145:ONT262145 OXO262145:OXP262145 PHK262145:PHL262145 PRG262145:PRH262145 QBC262145:QBD262145 QKY262145:QKZ262145 QUU262145:QUV262145 REQ262145:RER262145 ROM262145:RON262145 RYI262145:RYJ262145 SIE262145:SIF262145 SSA262145:SSB262145 TBW262145:TBX262145 TLS262145:TLT262145 TVO262145:TVP262145 UFK262145:UFL262145 UPG262145:UPH262145 UZC262145:UZD262145 VIY262145:VIZ262145 VSU262145:VSV262145 WCQ262145:WCR262145 WMM262145:WMN262145 WWI262145:WWJ262145 AA327681:AB327681 JW327681:JX327681 TS327681:TT327681 ADO327681:ADP327681 ANK327681:ANL327681 AXG327681:AXH327681 BHC327681:BHD327681 BQY327681:BQZ327681 CAU327681:CAV327681 CKQ327681:CKR327681 CUM327681:CUN327681 DEI327681:DEJ327681 DOE327681:DOF327681 DYA327681:DYB327681 EHW327681:EHX327681 ERS327681:ERT327681 FBO327681:FBP327681 FLK327681:FLL327681 FVG327681:FVH327681 GFC327681:GFD327681 GOY327681:GOZ327681 GYU327681:GYV327681 HIQ327681:HIR327681 HSM327681:HSN327681 ICI327681:ICJ327681 IME327681:IMF327681 IWA327681:IWB327681 JFW327681:JFX327681 JPS327681:JPT327681 JZO327681:JZP327681 KJK327681:KJL327681 KTG327681:KTH327681 LDC327681:LDD327681 LMY327681:LMZ327681 LWU327681:LWV327681 MGQ327681:MGR327681 MQM327681:MQN327681 NAI327681:NAJ327681 NKE327681:NKF327681 NUA327681:NUB327681 ODW327681:ODX327681 ONS327681:ONT327681 OXO327681:OXP327681 PHK327681:PHL327681 PRG327681:PRH327681 QBC327681:QBD327681 QKY327681:QKZ327681 QUU327681:QUV327681 REQ327681:RER327681 ROM327681:RON327681 RYI327681:RYJ327681 SIE327681:SIF327681 SSA327681:SSB327681 TBW327681:TBX327681 TLS327681:TLT327681 TVO327681:TVP327681 UFK327681:UFL327681 UPG327681:UPH327681 UZC327681:UZD327681 VIY327681:VIZ327681 VSU327681:VSV327681 WCQ327681:WCR327681 WMM327681:WMN327681 WWI327681:WWJ327681 AA393217:AB393217 JW393217:JX393217 TS393217:TT393217 ADO393217:ADP393217 ANK393217:ANL393217 AXG393217:AXH393217 BHC393217:BHD393217 BQY393217:BQZ393217 CAU393217:CAV393217 CKQ393217:CKR393217 CUM393217:CUN393217 DEI393217:DEJ393217 DOE393217:DOF393217 DYA393217:DYB393217 EHW393217:EHX393217 ERS393217:ERT393217 FBO393217:FBP393217 FLK393217:FLL393217 FVG393217:FVH393217 GFC393217:GFD393217 GOY393217:GOZ393217 GYU393217:GYV393217 HIQ393217:HIR393217 HSM393217:HSN393217 ICI393217:ICJ393217 IME393217:IMF393217 IWA393217:IWB393217 JFW393217:JFX393217 JPS393217:JPT393217 JZO393217:JZP393217 KJK393217:KJL393217 KTG393217:KTH393217 LDC393217:LDD393217 LMY393217:LMZ393217 LWU393217:LWV393217 MGQ393217:MGR393217 MQM393217:MQN393217 NAI393217:NAJ393217 NKE393217:NKF393217 NUA393217:NUB393217 ODW393217:ODX393217 ONS393217:ONT393217 OXO393217:OXP393217 PHK393217:PHL393217 PRG393217:PRH393217 QBC393217:QBD393217 QKY393217:QKZ393217 QUU393217:QUV393217 REQ393217:RER393217 ROM393217:RON393217 RYI393217:RYJ393217 SIE393217:SIF393217 SSA393217:SSB393217 TBW393217:TBX393217 TLS393217:TLT393217 TVO393217:TVP393217 UFK393217:UFL393217 UPG393217:UPH393217 UZC393217:UZD393217 VIY393217:VIZ393217 VSU393217:VSV393217 WCQ393217:WCR393217 WMM393217:WMN393217 WWI393217:WWJ393217 AA458753:AB458753 JW458753:JX458753 TS458753:TT458753 ADO458753:ADP458753 ANK458753:ANL458753 AXG458753:AXH458753 BHC458753:BHD458753 BQY458753:BQZ458753 CAU458753:CAV458753 CKQ458753:CKR458753 CUM458753:CUN458753 DEI458753:DEJ458753 DOE458753:DOF458753 DYA458753:DYB458753 EHW458753:EHX458753 ERS458753:ERT458753 FBO458753:FBP458753 FLK458753:FLL458753 FVG458753:FVH458753 GFC458753:GFD458753 GOY458753:GOZ458753 GYU458753:GYV458753 HIQ458753:HIR458753 HSM458753:HSN458753 ICI458753:ICJ458753 IME458753:IMF458753 IWA458753:IWB458753 JFW458753:JFX458753 JPS458753:JPT458753 JZO458753:JZP458753 KJK458753:KJL458753 KTG458753:KTH458753 LDC458753:LDD458753 LMY458753:LMZ458753 LWU458753:LWV458753 MGQ458753:MGR458753 MQM458753:MQN458753 NAI458753:NAJ458753 NKE458753:NKF458753 NUA458753:NUB458753 ODW458753:ODX458753 ONS458753:ONT458753 OXO458753:OXP458753 PHK458753:PHL458753 PRG458753:PRH458753 QBC458753:QBD458753 QKY458753:QKZ458753 QUU458753:QUV458753 REQ458753:RER458753 ROM458753:RON458753 RYI458753:RYJ458753 SIE458753:SIF458753 SSA458753:SSB458753 TBW458753:TBX458753 TLS458753:TLT458753 TVO458753:TVP458753 UFK458753:UFL458753 UPG458753:UPH458753 UZC458753:UZD458753 VIY458753:VIZ458753 VSU458753:VSV458753 WCQ458753:WCR458753 WMM458753:WMN458753 WWI458753:WWJ458753 AA524289:AB524289 JW524289:JX524289 TS524289:TT524289 ADO524289:ADP524289 ANK524289:ANL524289 AXG524289:AXH524289 BHC524289:BHD524289 BQY524289:BQZ524289 CAU524289:CAV524289 CKQ524289:CKR524289 CUM524289:CUN524289 DEI524289:DEJ524289 DOE524289:DOF524289 DYA524289:DYB524289 EHW524289:EHX524289 ERS524289:ERT524289 FBO524289:FBP524289 FLK524289:FLL524289 FVG524289:FVH524289 GFC524289:GFD524289 GOY524289:GOZ524289 GYU524289:GYV524289 HIQ524289:HIR524289 HSM524289:HSN524289 ICI524289:ICJ524289 IME524289:IMF524289 IWA524289:IWB524289 JFW524289:JFX524289 JPS524289:JPT524289 JZO524289:JZP524289 KJK524289:KJL524289 KTG524289:KTH524289 LDC524289:LDD524289 LMY524289:LMZ524289 LWU524289:LWV524289 MGQ524289:MGR524289 MQM524289:MQN524289 NAI524289:NAJ524289 NKE524289:NKF524289 NUA524289:NUB524289 ODW524289:ODX524289 ONS524289:ONT524289 OXO524289:OXP524289 PHK524289:PHL524289 PRG524289:PRH524289 QBC524289:QBD524289 QKY524289:QKZ524289 QUU524289:QUV524289 REQ524289:RER524289 ROM524289:RON524289 RYI524289:RYJ524289 SIE524289:SIF524289 SSA524289:SSB524289 TBW524289:TBX524289 TLS524289:TLT524289 TVO524289:TVP524289 UFK524289:UFL524289 UPG524289:UPH524289 UZC524289:UZD524289 VIY524289:VIZ524289 VSU524289:VSV524289 WCQ524289:WCR524289 WMM524289:WMN524289 WWI524289:WWJ524289 AA589825:AB589825 JW589825:JX589825 TS589825:TT589825 ADO589825:ADP589825 ANK589825:ANL589825 AXG589825:AXH589825 BHC589825:BHD589825 BQY589825:BQZ589825 CAU589825:CAV589825 CKQ589825:CKR589825 CUM589825:CUN589825 DEI589825:DEJ589825 DOE589825:DOF589825 DYA589825:DYB589825 EHW589825:EHX589825 ERS589825:ERT589825 FBO589825:FBP589825 FLK589825:FLL589825 FVG589825:FVH589825 GFC589825:GFD589825 GOY589825:GOZ589825 GYU589825:GYV589825 HIQ589825:HIR589825 HSM589825:HSN589825 ICI589825:ICJ589825 IME589825:IMF589825 IWA589825:IWB589825 JFW589825:JFX589825 JPS589825:JPT589825 JZO589825:JZP589825 KJK589825:KJL589825 KTG589825:KTH589825 LDC589825:LDD589825 LMY589825:LMZ589825 LWU589825:LWV589825 MGQ589825:MGR589825 MQM589825:MQN589825 NAI589825:NAJ589825 NKE589825:NKF589825 NUA589825:NUB589825 ODW589825:ODX589825 ONS589825:ONT589825 OXO589825:OXP589825 PHK589825:PHL589825 PRG589825:PRH589825 QBC589825:QBD589825 QKY589825:QKZ589825 QUU589825:QUV589825 REQ589825:RER589825 ROM589825:RON589825 RYI589825:RYJ589825 SIE589825:SIF589825 SSA589825:SSB589825 TBW589825:TBX589825 TLS589825:TLT589825 TVO589825:TVP589825 UFK589825:UFL589825 UPG589825:UPH589825 UZC589825:UZD589825 VIY589825:VIZ589825 VSU589825:VSV589825 WCQ589825:WCR589825 WMM589825:WMN589825 WWI589825:WWJ589825 AA655361:AB655361 JW655361:JX655361 TS655361:TT655361 ADO655361:ADP655361 ANK655361:ANL655361 AXG655361:AXH655361 BHC655361:BHD655361 BQY655361:BQZ655361 CAU655361:CAV655361 CKQ655361:CKR655361 CUM655361:CUN655361 DEI655361:DEJ655361 DOE655361:DOF655361 DYA655361:DYB655361 EHW655361:EHX655361 ERS655361:ERT655361 FBO655361:FBP655361 FLK655361:FLL655361 FVG655361:FVH655361 GFC655361:GFD655361 GOY655361:GOZ655361 GYU655361:GYV655361 HIQ655361:HIR655361 HSM655361:HSN655361 ICI655361:ICJ655361 IME655361:IMF655361 IWA655361:IWB655361 JFW655361:JFX655361 JPS655361:JPT655361 JZO655361:JZP655361 KJK655361:KJL655361 KTG655361:KTH655361 LDC655361:LDD655361 LMY655361:LMZ655361 LWU655361:LWV655361 MGQ655361:MGR655361 MQM655361:MQN655361 NAI655361:NAJ655361 NKE655361:NKF655361 NUA655361:NUB655361 ODW655361:ODX655361 ONS655361:ONT655361 OXO655361:OXP655361 PHK655361:PHL655361 PRG655361:PRH655361 QBC655361:QBD655361 QKY655361:QKZ655361 QUU655361:QUV655361 REQ655361:RER655361 ROM655361:RON655361 RYI655361:RYJ655361 SIE655361:SIF655361 SSA655361:SSB655361 TBW655361:TBX655361 TLS655361:TLT655361 TVO655361:TVP655361 UFK655361:UFL655361 UPG655361:UPH655361 UZC655361:UZD655361 VIY655361:VIZ655361 VSU655361:VSV655361 WCQ655361:WCR655361 WMM655361:WMN655361 WWI655361:WWJ655361 AA720897:AB720897 JW720897:JX720897 TS720897:TT720897 ADO720897:ADP720897 ANK720897:ANL720897 AXG720897:AXH720897 BHC720897:BHD720897 BQY720897:BQZ720897 CAU720897:CAV720897 CKQ720897:CKR720897 CUM720897:CUN720897 DEI720897:DEJ720897 DOE720897:DOF720897 DYA720897:DYB720897 EHW720897:EHX720897 ERS720897:ERT720897 FBO720897:FBP720897 FLK720897:FLL720897 FVG720897:FVH720897 GFC720897:GFD720897 GOY720897:GOZ720897 GYU720897:GYV720897 HIQ720897:HIR720897 HSM720897:HSN720897 ICI720897:ICJ720897 IME720897:IMF720897 IWA720897:IWB720897 JFW720897:JFX720897 JPS720897:JPT720897 JZO720897:JZP720897 KJK720897:KJL720897 KTG720897:KTH720897 LDC720897:LDD720897 LMY720897:LMZ720897 LWU720897:LWV720897 MGQ720897:MGR720897 MQM720897:MQN720897 NAI720897:NAJ720897 NKE720897:NKF720897 NUA720897:NUB720897 ODW720897:ODX720897 ONS720897:ONT720897 OXO720897:OXP720897 PHK720897:PHL720897 PRG720897:PRH720897 QBC720897:QBD720897 QKY720897:QKZ720897 QUU720897:QUV720897 REQ720897:RER720897 ROM720897:RON720897 RYI720897:RYJ720897 SIE720897:SIF720897 SSA720897:SSB720897 TBW720897:TBX720897 TLS720897:TLT720897 TVO720897:TVP720897 UFK720897:UFL720897 UPG720897:UPH720897 UZC720897:UZD720897 VIY720897:VIZ720897 VSU720897:VSV720897 WCQ720897:WCR720897 WMM720897:WMN720897 WWI720897:WWJ720897 AA786433:AB786433 JW786433:JX786433 TS786433:TT786433 ADO786433:ADP786433 ANK786433:ANL786433 AXG786433:AXH786433 BHC786433:BHD786433 BQY786433:BQZ786433 CAU786433:CAV786433 CKQ786433:CKR786433 CUM786433:CUN786433 DEI786433:DEJ786433 DOE786433:DOF786433 DYA786433:DYB786433 EHW786433:EHX786433 ERS786433:ERT786433 FBO786433:FBP786433 FLK786433:FLL786433 FVG786433:FVH786433 GFC786433:GFD786433 GOY786433:GOZ786433 GYU786433:GYV786433 HIQ786433:HIR786433 HSM786433:HSN786433 ICI786433:ICJ786433 IME786433:IMF786433 IWA786433:IWB786433 JFW786433:JFX786433 JPS786433:JPT786433 JZO786433:JZP786433 KJK786433:KJL786433 KTG786433:KTH786433 LDC786433:LDD786433 LMY786433:LMZ786433 LWU786433:LWV786433 MGQ786433:MGR786433 MQM786433:MQN786433 NAI786433:NAJ786433 NKE786433:NKF786433 NUA786433:NUB786433 ODW786433:ODX786433 ONS786433:ONT786433 OXO786433:OXP786433 PHK786433:PHL786433 PRG786433:PRH786433 QBC786433:QBD786433 QKY786433:QKZ786433 QUU786433:QUV786433 REQ786433:RER786433 ROM786433:RON786433 RYI786433:RYJ786433 SIE786433:SIF786433 SSA786433:SSB786433 TBW786433:TBX786433 TLS786433:TLT786433 TVO786433:TVP786433 UFK786433:UFL786433 UPG786433:UPH786433 UZC786433:UZD786433 VIY786433:VIZ786433 VSU786433:VSV786433 WCQ786433:WCR786433 WMM786433:WMN786433 WWI786433:WWJ786433 AA851969:AB851969 JW851969:JX851969 TS851969:TT851969 ADO851969:ADP851969 ANK851969:ANL851969 AXG851969:AXH851969 BHC851969:BHD851969 BQY851969:BQZ851969 CAU851969:CAV851969 CKQ851969:CKR851969 CUM851969:CUN851969 DEI851969:DEJ851969 DOE851969:DOF851969 DYA851969:DYB851969 EHW851969:EHX851969 ERS851969:ERT851969 FBO851969:FBP851969 FLK851969:FLL851969 FVG851969:FVH851969 GFC851969:GFD851969 GOY851969:GOZ851969 GYU851969:GYV851969 HIQ851969:HIR851969 HSM851969:HSN851969 ICI851969:ICJ851969 IME851969:IMF851969 IWA851969:IWB851969 JFW851969:JFX851969 JPS851969:JPT851969 JZO851969:JZP851969 KJK851969:KJL851969 KTG851969:KTH851969 LDC851969:LDD851969 LMY851969:LMZ851969 LWU851969:LWV851969 MGQ851969:MGR851969 MQM851969:MQN851969 NAI851969:NAJ851969 NKE851969:NKF851969 NUA851969:NUB851969 ODW851969:ODX851969 ONS851969:ONT851969 OXO851969:OXP851969 PHK851969:PHL851969 PRG851969:PRH851969 QBC851969:QBD851969 QKY851969:QKZ851969 QUU851969:QUV851969 REQ851969:RER851969 ROM851969:RON851969 RYI851969:RYJ851969 SIE851969:SIF851969 SSA851969:SSB851969 TBW851969:TBX851969 TLS851969:TLT851969 TVO851969:TVP851969 UFK851969:UFL851969 UPG851969:UPH851969 UZC851969:UZD851969 VIY851969:VIZ851969 VSU851969:VSV851969 WCQ851969:WCR851969 WMM851969:WMN851969 WWI851969:WWJ851969 AA917505:AB917505 JW917505:JX917505 TS917505:TT917505 ADO917505:ADP917505 ANK917505:ANL917505 AXG917505:AXH917505 BHC917505:BHD917505 BQY917505:BQZ917505 CAU917505:CAV917505 CKQ917505:CKR917505 CUM917505:CUN917505 DEI917505:DEJ917505 DOE917505:DOF917505 DYA917505:DYB917505 EHW917505:EHX917505 ERS917505:ERT917505 FBO917505:FBP917505 FLK917505:FLL917505 FVG917505:FVH917505 GFC917505:GFD917505 GOY917505:GOZ917505 GYU917505:GYV917505 HIQ917505:HIR917505 HSM917505:HSN917505 ICI917505:ICJ917505 IME917505:IMF917505 IWA917505:IWB917505 JFW917505:JFX917505 JPS917505:JPT917505 JZO917505:JZP917505 KJK917505:KJL917505 KTG917505:KTH917505 LDC917505:LDD917505 LMY917505:LMZ917505 LWU917505:LWV917505 MGQ917505:MGR917505 MQM917505:MQN917505 NAI917505:NAJ917505 NKE917505:NKF917505 NUA917505:NUB917505 ODW917505:ODX917505 ONS917505:ONT917505 OXO917505:OXP917505 PHK917505:PHL917505 PRG917505:PRH917505 QBC917505:QBD917505 QKY917505:QKZ917505 QUU917505:QUV917505 REQ917505:RER917505 ROM917505:RON917505 RYI917505:RYJ917505 SIE917505:SIF917505 SSA917505:SSB917505 TBW917505:TBX917505 TLS917505:TLT917505 TVO917505:TVP917505 UFK917505:UFL917505 UPG917505:UPH917505 UZC917505:UZD917505 VIY917505:VIZ917505 VSU917505:VSV917505 WCQ917505:WCR917505 WMM917505:WMN917505 WWI917505:WWJ917505 AA983041:AB983041 JW983041:JX983041 TS983041:TT983041 ADO983041:ADP983041 ANK983041:ANL983041 AXG983041:AXH983041 BHC983041:BHD983041 BQY983041:BQZ983041 CAU983041:CAV983041 CKQ983041:CKR983041 CUM983041:CUN983041 DEI983041:DEJ983041 DOE983041:DOF983041 DYA983041:DYB983041 EHW983041:EHX983041 ERS983041:ERT983041 FBO983041:FBP983041 FLK983041:FLL983041 FVG983041:FVH983041 GFC983041:GFD983041 GOY983041:GOZ983041 GYU983041:GYV983041 HIQ983041:HIR983041 HSM983041:HSN983041 ICI983041:ICJ983041 IME983041:IMF983041 IWA983041:IWB983041 JFW983041:JFX983041 JPS983041:JPT983041 JZO983041:JZP983041 KJK983041:KJL983041 KTG983041:KTH983041 LDC983041:LDD983041 LMY983041:LMZ983041 LWU983041:LWV983041 MGQ983041:MGR983041 MQM983041:MQN983041 NAI983041:NAJ983041 NKE983041:NKF983041 NUA983041:NUB983041 ODW983041:ODX983041 ONS983041:ONT983041 OXO983041:OXP983041 PHK983041:PHL983041 PRG983041:PRH983041 QBC983041:QBD983041 QKY983041:QKZ983041 QUU983041:QUV983041 REQ983041:RER983041 ROM983041:RON983041 RYI983041:RYJ983041 SIE983041:SIF983041 SSA983041:SSB983041 TBW983041:TBX983041 TLS983041:TLT983041 TVO983041:TVP983041 UFK983041:UFL983041 UPG983041:UPH983041 UZC983041:UZD983041 VIY983041:VIZ983041 VSU983041:VSV983041 WCQ983041:WCR983041 WMM983041:WMN983041 WWI983041:WWJ983041">
      <formula1>"前期,後期"</formula1>
    </dataValidation>
  </dataValidations>
  <pageMargins left="0.70866141732283472" right="0.70866141732283472" top="0.74803149606299213" bottom="0.74803149606299213" header="0.31496062992125984" footer="0.31496062992125984"/>
  <pageSetup paperSize="9" scale="62" orientation="landscape" horizontalDpi="4294967293" verticalDpi="0" r:id="rId1"/>
  <rowBreaks count="1" manualBreakCount="1">
    <brk id="44" max="4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V45"/>
  <sheetViews>
    <sheetView zoomScale="76" zoomScaleNormal="76" zoomScaleSheetLayoutView="50" workbookViewId="0">
      <selection activeCell="C4" sqref="C4:AF43"/>
    </sheetView>
  </sheetViews>
  <sheetFormatPr defaultRowHeight="13.5" x14ac:dyDescent="0.15"/>
  <cols>
    <col min="1" max="1" width="3.5" style="79" customWidth="1"/>
    <col min="2" max="2" width="13.75" style="59" customWidth="1"/>
    <col min="3" max="32" width="4" style="59" customWidth="1"/>
    <col min="33" max="41" width="8.625" style="59" customWidth="1"/>
    <col min="42" max="43" width="5.625" style="59" customWidth="1"/>
    <col min="44" max="44" width="4.5" style="59" customWidth="1"/>
    <col min="45" max="46" width="9" style="59"/>
    <col min="47" max="47" width="9" style="59" customWidth="1"/>
    <col min="48" max="48" width="9" style="59" hidden="1" customWidth="1"/>
    <col min="49" max="256" width="9" style="59"/>
    <col min="257" max="257" width="3.5" style="59" customWidth="1"/>
    <col min="258" max="258" width="13.75" style="59" customWidth="1"/>
    <col min="259" max="288" width="4" style="59" customWidth="1"/>
    <col min="289" max="297" width="8.625" style="59" customWidth="1"/>
    <col min="298" max="299" width="5.625" style="59" customWidth="1"/>
    <col min="300" max="300" width="4.5" style="59" customWidth="1"/>
    <col min="301" max="302" width="9" style="59"/>
    <col min="303" max="303" width="9" style="59" customWidth="1"/>
    <col min="304" max="304" width="0" style="59" hidden="1" customWidth="1"/>
    <col min="305" max="512" width="9" style="59"/>
    <col min="513" max="513" width="3.5" style="59" customWidth="1"/>
    <col min="514" max="514" width="13.75" style="59" customWidth="1"/>
    <col min="515" max="544" width="4" style="59" customWidth="1"/>
    <col min="545" max="553" width="8.625" style="59" customWidth="1"/>
    <col min="554" max="555" width="5.625" style="59" customWidth="1"/>
    <col min="556" max="556" width="4.5" style="59" customWidth="1"/>
    <col min="557" max="558" width="9" style="59"/>
    <col min="559" max="559" width="9" style="59" customWidth="1"/>
    <col min="560" max="560" width="0" style="59" hidden="1" customWidth="1"/>
    <col min="561" max="768" width="9" style="59"/>
    <col min="769" max="769" width="3.5" style="59" customWidth="1"/>
    <col min="770" max="770" width="13.75" style="59" customWidth="1"/>
    <col min="771" max="800" width="4" style="59" customWidth="1"/>
    <col min="801" max="809" width="8.625" style="59" customWidth="1"/>
    <col min="810" max="811" width="5.625" style="59" customWidth="1"/>
    <col min="812" max="812" width="4.5" style="59" customWidth="1"/>
    <col min="813" max="814" width="9" style="59"/>
    <col min="815" max="815" width="9" style="59" customWidth="1"/>
    <col min="816" max="816" width="0" style="59" hidden="1" customWidth="1"/>
    <col min="817" max="1024" width="9" style="59"/>
    <col min="1025" max="1025" width="3.5" style="59" customWidth="1"/>
    <col min="1026" max="1026" width="13.75" style="59" customWidth="1"/>
    <col min="1027" max="1056" width="4" style="59" customWidth="1"/>
    <col min="1057" max="1065" width="8.625" style="59" customWidth="1"/>
    <col min="1066" max="1067" width="5.625" style="59" customWidth="1"/>
    <col min="1068" max="1068" width="4.5" style="59" customWidth="1"/>
    <col min="1069" max="1070" width="9" style="59"/>
    <col min="1071" max="1071" width="9" style="59" customWidth="1"/>
    <col min="1072" max="1072" width="0" style="59" hidden="1" customWidth="1"/>
    <col min="1073" max="1280" width="9" style="59"/>
    <col min="1281" max="1281" width="3.5" style="59" customWidth="1"/>
    <col min="1282" max="1282" width="13.75" style="59" customWidth="1"/>
    <col min="1283" max="1312" width="4" style="59" customWidth="1"/>
    <col min="1313" max="1321" width="8.625" style="59" customWidth="1"/>
    <col min="1322" max="1323" width="5.625" style="59" customWidth="1"/>
    <col min="1324" max="1324" width="4.5" style="59" customWidth="1"/>
    <col min="1325" max="1326" width="9" style="59"/>
    <col min="1327" max="1327" width="9" style="59" customWidth="1"/>
    <col min="1328" max="1328" width="0" style="59" hidden="1" customWidth="1"/>
    <col min="1329" max="1536" width="9" style="59"/>
    <col min="1537" max="1537" width="3.5" style="59" customWidth="1"/>
    <col min="1538" max="1538" width="13.75" style="59" customWidth="1"/>
    <col min="1539" max="1568" width="4" style="59" customWidth="1"/>
    <col min="1569" max="1577" width="8.625" style="59" customWidth="1"/>
    <col min="1578" max="1579" width="5.625" style="59" customWidth="1"/>
    <col min="1580" max="1580" width="4.5" style="59" customWidth="1"/>
    <col min="1581" max="1582" width="9" style="59"/>
    <col min="1583" max="1583" width="9" style="59" customWidth="1"/>
    <col min="1584" max="1584" width="0" style="59" hidden="1" customWidth="1"/>
    <col min="1585" max="1792" width="9" style="59"/>
    <col min="1793" max="1793" width="3.5" style="59" customWidth="1"/>
    <col min="1794" max="1794" width="13.75" style="59" customWidth="1"/>
    <col min="1795" max="1824" width="4" style="59" customWidth="1"/>
    <col min="1825" max="1833" width="8.625" style="59" customWidth="1"/>
    <col min="1834" max="1835" width="5.625" style="59" customWidth="1"/>
    <col min="1836" max="1836" width="4.5" style="59" customWidth="1"/>
    <col min="1837" max="1838" width="9" style="59"/>
    <col min="1839" max="1839" width="9" style="59" customWidth="1"/>
    <col min="1840" max="1840" width="0" style="59" hidden="1" customWidth="1"/>
    <col min="1841" max="2048" width="9" style="59"/>
    <col min="2049" max="2049" width="3.5" style="59" customWidth="1"/>
    <col min="2050" max="2050" width="13.75" style="59" customWidth="1"/>
    <col min="2051" max="2080" width="4" style="59" customWidth="1"/>
    <col min="2081" max="2089" width="8.625" style="59" customWidth="1"/>
    <col min="2090" max="2091" width="5.625" style="59" customWidth="1"/>
    <col min="2092" max="2092" width="4.5" style="59" customWidth="1"/>
    <col min="2093" max="2094" width="9" style="59"/>
    <col min="2095" max="2095" width="9" style="59" customWidth="1"/>
    <col min="2096" max="2096" width="0" style="59" hidden="1" customWidth="1"/>
    <col min="2097" max="2304" width="9" style="59"/>
    <col min="2305" max="2305" width="3.5" style="59" customWidth="1"/>
    <col min="2306" max="2306" width="13.75" style="59" customWidth="1"/>
    <col min="2307" max="2336" width="4" style="59" customWidth="1"/>
    <col min="2337" max="2345" width="8.625" style="59" customWidth="1"/>
    <col min="2346" max="2347" width="5.625" style="59" customWidth="1"/>
    <col min="2348" max="2348" width="4.5" style="59" customWidth="1"/>
    <col min="2349" max="2350" width="9" style="59"/>
    <col min="2351" max="2351" width="9" style="59" customWidth="1"/>
    <col min="2352" max="2352" width="0" style="59" hidden="1" customWidth="1"/>
    <col min="2353" max="2560" width="9" style="59"/>
    <col min="2561" max="2561" width="3.5" style="59" customWidth="1"/>
    <col min="2562" max="2562" width="13.75" style="59" customWidth="1"/>
    <col min="2563" max="2592" width="4" style="59" customWidth="1"/>
    <col min="2593" max="2601" width="8.625" style="59" customWidth="1"/>
    <col min="2602" max="2603" width="5.625" style="59" customWidth="1"/>
    <col min="2604" max="2604" width="4.5" style="59" customWidth="1"/>
    <col min="2605" max="2606" width="9" style="59"/>
    <col min="2607" max="2607" width="9" style="59" customWidth="1"/>
    <col min="2608" max="2608" width="0" style="59" hidden="1" customWidth="1"/>
    <col min="2609" max="2816" width="9" style="59"/>
    <col min="2817" max="2817" width="3.5" style="59" customWidth="1"/>
    <col min="2818" max="2818" width="13.75" style="59" customWidth="1"/>
    <col min="2819" max="2848" width="4" style="59" customWidth="1"/>
    <col min="2849" max="2857" width="8.625" style="59" customWidth="1"/>
    <col min="2858" max="2859" width="5.625" style="59" customWidth="1"/>
    <col min="2860" max="2860" width="4.5" style="59" customWidth="1"/>
    <col min="2861" max="2862" width="9" style="59"/>
    <col min="2863" max="2863" width="9" style="59" customWidth="1"/>
    <col min="2864" max="2864" width="0" style="59" hidden="1" customWidth="1"/>
    <col min="2865" max="3072" width="9" style="59"/>
    <col min="3073" max="3073" width="3.5" style="59" customWidth="1"/>
    <col min="3074" max="3074" width="13.75" style="59" customWidth="1"/>
    <col min="3075" max="3104" width="4" style="59" customWidth="1"/>
    <col min="3105" max="3113" width="8.625" style="59" customWidth="1"/>
    <col min="3114" max="3115" width="5.625" style="59" customWidth="1"/>
    <col min="3116" max="3116" width="4.5" style="59" customWidth="1"/>
    <col min="3117" max="3118" width="9" style="59"/>
    <col min="3119" max="3119" width="9" style="59" customWidth="1"/>
    <col min="3120" max="3120" width="0" style="59" hidden="1" customWidth="1"/>
    <col min="3121" max="3328" width="9" style="59"/>
    <col min="3329" max="3329" width="3.5" style="59" customWidth="1"/>
    <col min="3330" max="3330" width="13.75" style="59" customWidth="1"/>
    <col min="3331" max="3360" width="4" style="59" customWidth="1"/>
    <col min="3361" max="3369" width="8.625" style="59" customWidth="1"/>
    <col min="3370" max="3371" width="5.625" style="59" customWidth="1"/>
    <col min="3372" max="3372" width="4.5" style="59" customWidth="1"/>
    <col min="3373" max="3374" width="9" style="59"/>
    <col min="3375" max="3375" width="9" style="59" customWidth="1"/>
    <col min="3376" max="3376" width="0" style="59" hidden="1" customWidth="1"/>
    <col min="3377" max="3584" width="9" style="59"/>
    <col min="3585" max="3585" width="3.5" style="59" customWidth="1"/>
    <col min="3586" max="3586" width="13.75" style="59" customWidth="1"/>
    <col min="3587" max="3616" width="4" style="59" customWidth="1"/>
    <col min="3617" max="3625" width="8.625" style="59" customWidth="1"/>
    <col min="3626" max="3627" width="5.625" style="59" customWidth="1"/>
    <col min="3628" max="3628" width="4.5" style="59" customWidth="1"/>
    <col min="3629" max="3630" width="9" style="59"/>
    <col min="3631" max="3631" width="9" style="59" customWidth="1"/>
    <col min="3632" max="3632" width="0" style="59" hidden="1" customWidth="1"/>
    <col min="3633" max="3840" width="9" style="59"/>
    <col min="3841" max="3841" width="3.5" style="59" customWidth="1"/>
    <col min="3842" max="3842" width="13.75" style="59" customWidth="1"/>
    <col min="3843" max="3872" width="4" style="59" customWidth="1"/>
    <col min="3873" max="3881" width="8.625" style="59" customWidth="1"/>
    <col min="3882" max="3883" width="5.625" style="59" customWidth="1"/>
    <col min="3884" max="3884" width="4.5" style="59" customWidth="1"/>
    <col min="3885" max="3886" width="9" style="59"/>
    <col min="3887" max="3887" width="9" style="59" customWidth="1"/>
    <col min="3888" max="3888" width="0" style="59" hidden="1" customWidth="1"/>
    <col min="3889" max="4096" width="9" style="59"/>
    <col min="4097" max="4097" width="3.5" style="59" customWidth="1"/>
    <col min="4098" max="4098" width="13.75" style="59" customWidth="1"/>
    <col min="4099" max="4128" width="4" style="59" customWidth="1"/>
    <col min="4129" max="4137" width="8.625" style="59" customWidth="1"/>
    <col min="4138" max="4139" width="5.625" style="59" customWidth="1"/>
    <col min="4140" max="4140" width="4.5" style="59" customWidth="1"/>
    <col min="4141" max="4142" width="9" style="59"/>
    <col min="4143" max="4143" width="9" style="59" customWidth="1"/>
    <col min="4144" max="4144" width="0" style="59" hidden="1" customWidth="1"/>
    <col min="4145" max="4352" width="9" style="59"/>
    <col min="4353" max="4353" width="3.5" style="59" customWidth="1"/>
    <col min="4354" max="4354" width="13.75" style="59" customWidth="1"/>
    <col min="4355" max="4384" width="4" style="59" customWidth="1"/>
    <col min="4385" max="4393" width="8.625" style="59" customWidth="1"/>
    <col min="4394" max="4395" width="5.625" style="59" customWidth="1"/>
    <col min="4396" max="4396" width="4.5" style="59" customWidth="1"/>
    <col min="4397" max="4398" width="9" style="59"/>
    <col min="4399" max="4399" width="9" style="59" customWidth="1"/>
    <col min="4400" max="4400" width="0" style="59" hidden="1" customWidth="1"/>
    <col min="4401" max="4608" width="9" style="59"/>
    <col min="4609" max="4609" width="3.5" style="59" customWidth="1"/>
    <col min="4610" max="4610" width="13.75" style="59" customWidth="1"/>
    <col min="4611" max="4640" width="4" style="59" customWidth="1"/>
    <col min="4641" max="4649" width="8.625" style="59" customWidth="1"/>
    <col min="4650" max="4651" width="5.625" style="59" customWidth="1"/>
    <col min="4652" max="4652" width="4.5" style="59" customWidth="1"/>
    <col min="4653" max="4654" width="9" style="59"/>
    <col min="4655" max="4655" width="9" style="59" customWidth="1"/>
    <col min="4656" max="4656" width="0" style="59" hidden="1" customWidth="1"/>
    <col min="4657" max="4864" width="9" style="59"/>
    <col min="4865" max="4865" width="3.5" style="59" customWidth="1"/>
    <col min="4866" max="4866" width="13.75" style="59" customWidth="1"/>
    <col min="4867" max="4896" width="4" style="59" customWidth="1"/>
    <col min="4897" max="4905" width="8.625" style="59" customWidth="1"/>
    <col min="4906" max="4907" width="5.625" style="59" customWidth="1"/>
    <col min="4908" max="4908" width="4.5" style="59" customWidth="1"/>
    <col min="4909" max="4910" width="9" style="59"/>
    <col min="4911" max="4911" width="9" style="59" customWidth="1"/>
    <col min="4912" max="4912" width="0" style="59" hidden="1" customWidth="1"/>
    <col min="4913" max="5120" width="9" style="59"/>
    <col min="5121" max="5121" width="3.5" style="59" customWidth="1"/>
    <col min="5122" max="5122" width="13.75" style="59" customWidth="1"/>
    <col min="5123" max="5152" width="4" style="59" customWidth="1"/>
    <col min="5153" max="5161" width="8.625" style="59" customWidth="1"/>
    <col min="5162" max="5163" width="5.625" style="59" customWidth="1"/>
    <col min="5164" max="5164" width="4.5" style="59" customWidth="1"/>
    <col min="5165" max="5166" width="9" style="59"/>
    <col min="5167" max="5167" width="9" style="59" customWidth="1"/>
    <col min="5168" max="5168" width="0" style="59" hidden="1" customWidth="1"/>
    <col min="5169" max="5376" width="9" style="59"/>
    <col min="5377" max="5377" width="3.5" style="59" customWidth="1"/>
    <col min="5378" max="5378" width="13.75" style="59" customWidth="1"/>
    <col min="5379" max="5408" width="4" style="59" customWidth="1"/>
    <col min="5409" max="5417" width="8.625" style="59" customWidth="1"/>
    <col min="5418" max="5419" width="5.625" style="59" customWidth="1"/>
    <col min="5420" max="5420" width="4.5" style="59" customWidth="1"/>
    <col min="5421" max="5422" width="9" style="59"/>
    <col min="5423" max="5423" width="9" style="59" customWidth="1"/>
    <col min="5424" max="5424" width="0" style="59" hidden="1" customWidth="1"/>
    <col min="5425" max="5632" width="9" style="59"/>
    <col min="5633" max="5633" width="3.5" style="59" customWidth="1"/>
    <col min="5634" max="5634" width="13.75" style="59" customWidth="1"/>
    <col min="5635" max="5664" width="4" style="59" customWidth="1"/>
    <col min="5665" max="5673" width="8.625" style="59" customWidth="1"/>
    <col min="5674" max="5675" width="5.625" style="59" customWidth="1"/>
    <col min="5676" max="5676" width="4.5" style="59" customWidth="1"/>
    <col min="5677" max="5678" width="9" style="59"/>
    <col min="5679" max="5679" width="9" style="59" customWidth="1"/>
    <col min="5680" max="5680" width="0" style="59" hidden="1" customWidth="1"/>
    <col min="5681" max="5888" width="9" style="59"/>
    <col min="5889" max="5889" width="3.5" style="59" customWidth="1"/>
    <col min="5890" max="5890" width="13.75" style="59" customWidth="1"/>
    <col min="5891" max="5920" width="4" style="59" customWidth="1"/>
    <col min="5921" max="5929" width="8.625" style="59" customWidth="1"/>
    <col min="5930" max="5931" width="5.625" style="59" customWidth="1"/>
    <col min="5932" max="5932" width="4.5" style="59" customWidth="1"/>
    <col min="5933" max="5934" width="9" style="59"/>
    <col min="5935" max="5935" width="9" style="59" customWidth="1"/>
    <col min="5936" max="5936" width="0" style="59" hidden="1" customWidth="1"/>
    <col min="5937" max="6144" width="9" style="59"/>
    <col min="6145" max="6145" width="3.5" style="59" customWidth="1"/>
    <col min="6146" max="6146" width="13.75" style="59" customWidth="1"/>
    <col min="6147" max="6176" width="4" style="59" customWidth="1"/>
    <col min="6177" max="6185" width="8.625" style="59" customWidth="1"/>
    <col min="6186" max="6187" width="5.625" style="59" customWidth="1"/>
    <col min="6188" max="6188" width="4.5" style="59" customWidth="1"/>
    <col min="6189" max="6190" width="9" style="59"/>
    <col min="6191" max="6191" width="9" style="59" customWidth="1"/>
    <col min="6192" max="6192" width="0" style="59" hidden="1" customWidth="1"/>
    <col min="6193" max="6400" width="9" style="59"/>
    <col min="6401" max="6401" width="3.5" style="59" customWidth="1"/>
    <col min="6402" max="6402" width="13.75" style="59" customWidth="1"/>
    <col min="6403" max="6432" width="4" style="59" customWidth="1"/>
    <col min="6433" max="6441" width="8.625" style="59" customWidth="1"/>
    <col min="6442" max="6443" width="5.625" style="59" customWidth="1"/>
    <col min="6444" max="6444" width="4.5" style="59" customWidth="1"/>
    <col min="6445" max="6446" width="9" style="59"/>
    <col min="6447" max="6447" width="9" style="59" customWidth="1"/>
    <col min="6448" max="6448" width="0" style="59" hidden="1" customWidth="1"/>
    <col min="6449" max="6656" width="9" style="59"/>
    <col min="6657" max="6657" width="3.5" style="59" customWidth="1"/>
    <col min="6658" max="6658" width="13.75" style="59" customWidth="1"/>
    <col min="6659" max="6688" width="4" style="59" customWidth="1"/>
    <col min="6689" max="6697" width="8.625" style="59" customWidth="1"/>
    <col min="6698" max="6699" width="5.625" style="59" customWidth="1"/>
    <col min="6700" max="6700" width="4.5" style="59" customWidth="1"/>
    <col min="6701" max="6702" width="9" style="59"/>
    <col min="6703" max="6703" width="9" style="59" customWidth="1"/>
    <col min="6704" max="6704" width="0" style="59" hidden="1" customWidth="1"/>
    <col min="6705" max="6912" width="9" style="59"/>
    <col min="6913" max="6913" width="3.5" style="59" customWidth="1"/>
    <col min="6914" max="6914" width="13.75" style="59" customWidth="1"/>
    <col min="6915" max="6944" width="4" style="59" customWidth="1"/>
    <col min="6945" max="6953" width="8.625" style="59" customWidth="1"/>
    <col min="6954" max="6955" width="5.625" style="59" customWidth="1"/>
    <col min="6956" max="6956" width="4.5" style="59" customWidth="1"/>
    <col min="6957" max="6958" width="9" style="59"/>
    <col min="6959" max="6959" width="9" style="59" customWidth="1"/>
    <col min="6960" max="6960" width="0" style="59" hidden="1" customWidth="1"/>
    <col min="6961" max="7168" width="9" style="59"/>
    <col min="7169" max="7169" width="3.5" style="59" customWidth="1"/>
    <col min="7170" max="7170" width="13.75" style="59" customWidth="1"/>
    <col min="7171" max="7200" width="4" style="59" customWidth="1"/>
    <col min="7201" max="7209" width="8.625" style="59" customWidth="1"/>
    <col min="7210" max="7211" width="5.625" style="59" customWidth="1"/>
    <col min="7212" max="7212" width="4.5" style="59" customWidth="1"/>
    <col min="7213" max="7214" width="9" style="59"/>
    <col min="7215" max="7215" width="9" style="59" customWidth="1"/>
    <col min="7216" max="7216" width="0" style="59" hidden="1" customWidth="1"/>
    <col min="7217" max="7424" width="9" style="59"/>
    <col min="7425" max="7425" width="3.5" style="59" customWidth="1"/>
    <col min="7426" max="7426" width="13.75" style="59" customWidth="1"/>
    <col min="7427" max="7456" width="4" style="59" customWidth="1"/>
    <col min="7457" max="7465" width="8.625" style="59" customWidth="1"/>
    <col min="7466" max="7467" width="5.625" style="59" customWidth="1"/>
    <col min="7468" max="7468" width="4.5" style="59" customWidth="1"/>
    <col min="7469" max="7470" width="9" style="59"/>
    <col min="7471" max="7471" width="9" style="59" customWidth="1"/>
    <col min="7472" max="7472" width="0" style="59" hidden="1" customWidth="1"/>
    <col min="7473" max="7680" width="9" style="59"/>
    <col min="7681" max="7681" width="3.5" style="59" customWidth="1"/>
    <col min="7682" max="7682" width="13.75" style="59" customWidth="1"/>
    <col min="7683" max="7712" width="4" style="59" customWidth="1"/>
    <col min="7713" max="7721" width="8.625" style="59" customWidth="1"/>
    <col min="7722" max="7723" width="5.625" style="59" customWidth="1"/>
    <col min="7724" max="7724" width="4.5" style="59" customWidth="1"/>
    <col min="7725" max="7726" width="9" style="59"/>
    <col min="7727" max="7727" width="9" style="59" customWidth="1"/>
    <col min="7728" max="7728" width="0" style="59" hidden="1" customWidth="1"/>
    <col min="7729" max="7936" width="9" style="59"/>
    <col min="7937" max="7937" width="3.5" style="59" customWidth="1"/>
    <col min="7938" max="7938" width="13.75" style="59" customWidth="1"/>
    <col min="7939" max="7968" width="4" style="59" customWidth="1"/>
    <col min="7969" max="7977" width="8.625" style="59" customWidth="1"/>
    <col min="7978" max="7979" width="5.625" style="59" customWidth="1"/>
    <col min="7980" max="7980" width="4.5" style="59" customWidth="1"/>
    <col min="7981" max="7982" width="9" style="59"/>
    <col min="7983" max="7983" width="9" style="59" customWidth="1"/>
    <col min="7984" max="7984" width="0" style="59" hidden="1" customWidth="1"/>
    <col min="7985" max="8192" width="9" style="59"/>
    <col min="8193" max="8193" width="3.5" style="59" customWidth="1"/>
    <col min="8194" max="8194" width="13.75" style="59" customWidth="1"/>
    <col min="8195" max="8224" width="4" style="59" customWidth="1"/>
    <col min="8225" max="8233" width="8.625" style="59" customWidth="1"/>
    <col min="8234" max="8235" width="5.625" style="59" customWidth="1"/>
    <col min="8236" max="8236" width="4.5" style="59" customWidth="1"/>
    <col min="8237" max="8238" width="9" style="59"/>
    <col min="8239" max="8239" width="9" style="59" customWidth="1"/>
    <col min="8240" max="8240" width="0" style="59" hidden="1" customWidth="1"/>
    <col min="8241" max="8448" width="9" style="59"/>
    <col min="8449" max="8449" width="3.5" style="59" customWidth="1"/>
    <col min="8450" max="8450" width="13.75" style="59" customWidth="1"/>
    <col min="8451" max="8480" width="4" style="59" customWidth="1"/>
    <col min="8481" max="8489" width="8.625" style="59" customWidth="1"/>
    <col min="8490" max="8491" width="5.625" style="59" customWidth="1"/>
    <col min="8492" max="8492" width="4.5" style="59" customWidth="1"/>
    <col min="8493" max="8494" width="9" style="59"/>
    <col min="8495" max="8495" width="9" style="59" customWidth="1"/>
    <col min="8496" max="8496" width="0" style="59" hidden="1" customWidth="1"/>
    <col min="8497" max="8704" width="9" style="59"/>
    <col min="8705" max="8705" width="3.5" style="59" customWidth="1"/>
    <col min="8706" max="8706" width="13.75" style="59" customWidth="1"/>
    <col min="8707" max="8736" width="4" style="59" customWidth="1"/>
    <col min="8737" max="8745" width="8.625" style="59" customWidth="1"/>
    <col min="8746" max="8747" width="5.625" style="59" customWidth="1"/>
    <col min="8748" max="8748" width="4.5" style="59" customWidth="1"/>
    <col min="8749" max="8750" width="9" style="59"/>
    <col min="8751" max="8751" width="9" style="59" customWidth="1"/>
    <col min="8752" max="8752" width="0" style="59" hidden="1" customWidth="1"/>
    <col min="8753" max="8960" width="9" style="59"/>
    <col min="8961" max="8961" width="3.5" style="59" customWidth="1"/>
    <col min="8962" max="8962" width="13.75" style="59" customWidth="1"/>
    <col min="8963" max="8992" width="4" style="59" customWidth="1"/>
    <col min="8993" max="9001" width="8.625" style="59" customWidth="1"/>
    <col min="9002" max="9003" width="5.625" style="59" customWidth="1"/>
    <col min="9004" max="9004" width="4.5" style="59" customWidth="1"/>
    <col min="9005" max="9006" width="9" style="59"/>
    <col min="9007" max="9007" width="9" style="59" customWidth="1"/>
    <col min="9008" max="9008" width="0" style="59" hidden="1" customWidth="1"/>
    <col min="9009" max="9216" width="9" style="59"/>
    <col min="9217" max="9217" width="3.5" style="59" customWidth="1"/>
    <col min="9218" max="9218" width="13.75" style="59" customWidth="1"/>
    <col min="9219" max="9248" width="4" style="59" customWidth="1"/>
    <col min="9249" max="9257" width="8.625" style="59" customWidth="1"/>
    <col min="9258" max="9259" width="5.625" style="59" customWidth="1"/>
    <col min="9260" max="9260" width="4.5" style="59" customWidth="1"/>
    <col min="9261" max="9262" width="9" style="59"/>
    <col min="9263" max="9263" width="9" style="59" customWidth="1"/>
    <col min="9264" max="9264" width="0" style="59" hidden="1" customWidth="1"/>
    <col min="9265" max="9472" width="9" style="59"/>
    <col min="9473" max="9473" width="3.5" style="59" customWidth="1"/>
    <col min="9474" max="9474" width="13.75" style="59" customWidth="1"/>
    <col min="9475" max="9504" width="4" style="59" customWidth="1"/>
    <col min="9505" max="9513" width="8.625" style="59" customWidth="1"/>
    <col min="9514" max="9515" width="5.625" style="59" customWidth="1"/>
    <col min="9516" max="9516" width="4.5" style="59" customWidth="1"/>
    <col min="9517" max="9518" width="9" style="59"/>
    <col min="9519" max="9519" width="9" style="59" customWidth="1"/>
    <col min="9520" max="9520" width="0" style="59" hidden="1" customWidth="1"/>
    <col min="9521" max="9728" width="9" style="59"/>
    <col min="9729" max="9729" width="3.5" style="59" customWidth="1"/>
    <col min="9730" max="9730" width="13.75" style="59" customWidth="1"/>
    <col min="9731" max="9760" width="4" style="59" customWidth="1"/>
    <col min="9761" max="9769" width="8.625" style="59" customWidth="1"/>
    <col min="9770" max="9771" width="5.625" style="59" customWidth="1"/>
    <col min="9772" max="9772" width="4.5" style="59" customWidth="1"/>
    <col min="9773" max="9774" width="9" style="59"/>
    <col min="9775" max="9775" width="9" style="59" customWidth="1"/>
    <col min="9776" max="9776" width="0" style="59" hidden="1" customWidth="1"/>
    <col min="9777" max="9984" width="9" style="59"/>
    <col min="9985" max="9985" width="3.5" style="59" customWidth="1"/>
    <col min="9986" max="9986" width="13.75" style="59" customWidth="1"/>
    <col min="9987" max="10016" width="4" style="59" customWidth="1"/>
    <col min="10017" max="10025" width="8.625" style="59" customWidth="1"/>
    <col min="10026" max="10027" width="5.625" style="59" customWidth="1"/>
    <col min="10028" max="10028" width="4.5" style="59" customWidth="1"/>
    <col min="10029" max="10030" width="9" style="59"/>
    <col min="10031" max="10031" width="9" style="59" customWidth="1"/>
    <col min="10032" max="10032" width="0" style="59" hidden="1" customWidth="1"/>
    <col min="10033" max="10240" width="9" style="59"/>
    <col min="10241" max="10241" width="3.5" style="59" customWidth="1"/>
    <col min="10242" max="10242" width="13.75" style="59" customWidth="1"/>
    <col min="10243" max="10272" width="4" style="59" customWidth="1"/>
    <col min="10273" max="10281" width="8.625" style="59" customWidth="1"/>
    <col min="10282" max="10283" width="5.625" style="59" customWidth="1"/>
    <col min="10284" max="10284" width="4.5" style="59" customWidth="1"/>
    <col min="10285" max="10286" width="9" style="59"/>
    <col min="10287" max="10287" width="9" style="59" customWidth="1"/>
    <col min="10288" max="10288" width="0" style="59" hidden="1" customWidth="1"/>
    <col min="10289" max="10496" width="9" style="59"/>
    <col min="10497" max="10497" width="3.5" style="59" customWidth="1"/>
    <col min="10498" max="10498" width="13.75" style="59" customWidth="1"/>
    <col min="10499" max="10528" width="4" style="59" customWidth="1"/>
    <col min="10529" max="10537" width="8.625" style="59" customWidth="1"/>
    <col min="10538" max="10539" width="5.625" style="59" customWidth="1"/>
    <col min="10540" max="10540" width="4.5" style="59" customWidth="1"/>
    <col min="10541" max="10542" width="9" style="59"/>
    <col min="10543" max="10543" width="9" style="59" customWidth="1"/>
    <col min="10544" max="10544" width="0" style="59" hidden="1" customWidth="1"/>
    <col min="10545" max="10752" width="9" style="59"/>
    <col min="10753" max="10753" width="3.5" style="59" customWidth="1"/>
    <col min="10754" max="10754" width="13.75" style="59" customWidth="1"/>
    <col min="10755" max="10784" width="4" style="59" customWidth="1"/>
    <col min="10785" max="10793" width="8.625" style="59" customWidth="1"/>
    <col min="10794" max="10795" width="5.625" style="59" customWidth="1"/>
    <col min="10796" max="10796" width="4.5" style="59" customWidth="1"/>
    <col min="10797" max="10798" width="9" style="59"/>
    <col min="10799" max="10799" width="9" style="59" customWidth="1"/>
    <col min="10800" max="10800" width="0" style="59" hidden="1" customWidth="1"/>
    <col min="10801" max="11008" width="9" style="59"/>
    <col min="11009" max="11009" width="3.5" style="59" customWidth="1"/>
    <col min="11010" max="11010" width="13.75" style="59" customWidth="1"/>
    <col min="11011" max="11040" width="4" style="59" customWidth="1"/>
    <col min="11041" max="11049" width="8.625" style="59" customWidth="1"/>
    <col min="11050" max="11051" width="5.625" style="59" customWidth="1"/>
    <col min="11052" max="11052" width="4.5" style="59" customWidth="1"/>
    <col min="11053" max="11054" width="9" style="59"/>
    <col min="11055" max="11055" width="9" style="59" customWidth="1"/>
    <col min="11056" max="11056" width="0" style="59" hidden="1" customWidth="1"/>
    <col min="11057" max="11264" width="9" style="59"/>
    <col min="11265" max="11265" width="3.5" style="59" customWidth="1"/>
    <col min="11266" max="11266" width="13.75" style="59" customWidth="1"/>
    <col min="11267" max="11296" width="4" style="59" customWidth="1"/>
    <col min="11297" max="11305" width="8.625" style="59" customWidth="1"/>
    <col min="11306" max="11307" width="5.625" style="59" customWidth="1"/>
    <col min="11308" max="11308" width="4.5" style="59" customWidth="1"/>
    <col min="11309" max="11310" width="9" style="59"/>
    <col min="11311" max="11311" width="9" style="59" customWidth="1"/>
    <col min="11312" max="11312" width="0" style="59" hidden="1" customWidth="1"/>
    <col min="11313" max="11520" width="9" style="59"/>
    <col min="11521" max="11521" width="3.5" style="59" customWidth="1"/>
    <col min="11522" max="11522" width="13.75" style="59" customWidth="1"/>
    <col min="11523" max="11552" width="4" style="59" customWidth="1"/>
    <col min="11553" max="11561" width="8.625" style="59" customWidth="1"/>
    <col min="11562" max="11563" width="5.625" style="59" customWidth="1"/>
    <col min="11564" max="11564" width="4.5" style="59" customWidth="1"/>
    <col min="11565" max="11566" width="9" style="59"/>
    <col min="11567" max="11567" width="9" style="59" customWidth="1"/>
    <col min="11568" max="11568" width="0" style="59" hidden="1" customWidth="1"/>
    <col min="11569" max="11776" width="9" style="59"/>
    <col min="11777" max="11777" width="3.5" style="59" customWidth="1"/>
    <col min="11778" max="11778" width="13.75" style="59" customWidth="1"/>
    <col min="11779" max="11808" width="4" style="59" customWidth="1"/>
    <col min="11809" max="11817" width="8.625" style="59" customWidth="1"/>
    <col min="11818" max="11819" width="5.625" style="59" customWidth="1"/>
    <col min="11820" max="11820" width="4.5" style="59" customWidth="1"/>
    <col min="11821" max="11822" width="9" style="59"/>
    <col min="11823" max="11823" width="9" style="59" customWidth="1"/>
    <col min="11824" max="11824" width="0" style="59" hidden="1" customWidth="1"/>
    <col min="11825" max="12032" width="9" style="59"/>
    <col min="12033" max="12033" width="3.5" style="59" customWidth="1"/>
    <col min="12034" max="12034" width="13.75" style="59" customWidth="1"/>
    <col min="12035" max="12064" width="4" style="59" customWidth="1"/>
    <col min="12065" max="12073" width="8.625" style="59" customWidth="1"/>
    <col min="12074" max="12075" width="5.625" style="59" customWidth="1"/>
    <col min="12076" max="12076" width="4.5" style="59" customWidth="1"/>
    <col min="12077" max="12078" width="9" style="59"/>
    <col min="12079" max="12079" width="9" style="59" customWidth="1"/>
    <col min="12080" max="12080" width="0" style="59" hidden="1" customWidth="1"/>
    <col min="12081" max="12288" width="9" style="59"/>
    <col min="12289" max="12289" width="3.5" style="59" customWidth="1"/>
    <col min="12290" max="12290" width="13.75" style="59" customWidth="1"/>
    <col min="12291" max="12320" width="4" style="59" customWidth="1"/>
    <col min="12321" max="12329" width="8.625" style="59" customWidth="1"/>
    <col min="12330" max="12331" width="5.625" style="59" customWidth="1"/>
    <col min="12332" max="12332" width="4.5" style="59" customWidth="1"/>
    <col min="12333" max="12334" width="9" style="59"/>
    <col min="12335" max="12335" width="9" style="59" customWidth="1"/>
    <col min="12336" max="12336" width="0" style="59" hidden="1" customWidth="1"/>
    <col min="12337" max="12544" width="9" style="59"/>
    <col min="12545" max="12545" width="3.5" style="59" customWidth="1"/>
    <col min="12546" max="12546" width="13.75" style="59" customWidth="1"/>
    <col min="12547" max="12576" width="4" style="59" customWidth="1"/>
    <col min="12577" max="12585" width="8.625" style="59" customWidth="1"/>
    <col min="12586" max="12587" width="5.625" style="59" customWidth="1"/>
    <col min="12588" max="12588" width="4.5" style="59" customWidth="1"/>
    <col min="12589" max="12590" width="9" style="59"/>
    <col min="12591" max="12591" width="9" style="59" customWidth="1"/>
    <col min="12592" max="12592" width="0" style="59" hidden="1" customWidth="1"/>
    <col min="12593" max="12800" width="9" style="59"/>
    <col min="12801" max="12801" width="3.5" style="59" customWidth="1"/>
    <col min="12802" max="12802" width="13.75" style="59" customWidth="1"/>
    <col min="12803" max="12832" width="4" style="59" customWidth="1"/>
    <col min="12833" max="12841" width="8.625" style="59" customWidth="1"/>
    <col min="12842" max="12843" width="5.625" style="59" customWidth="1"/>
    <col min="12844" max="12844" width="4.5" style="59" customWidth="1"/>
    <col min="12845" max="12846" width="9" style="59"/>
    <col min="12847" max="12847" width="9" style="59" customWidth="1"/>
    <col min="12848" max="12848" width="0" style="59" hidden="1" customWidth="1"/>
    <col min="12849" max="13056" width="9" style="59"/>
    <col min="13057" max="13057" width="3.5" style="59" customWidth="1"/>
    <col min="13058" max="13058" width="13.75" style="59" customWidth="1"/>
    <col min="13059" max="13088" width="4" style="59" customWidth="1"/>
    <col min="13089" max="13097" width="8.625" style="59" customWidth="1"/>
    <col min="13098" max="13099" width="5.625" style="59" customWidth="1"/>
    <col min="13100" max="13100" width="4.5" style="59" customWidth="1"/>
    <col min="13101" max="13102" width="9" style="59"/>
    <col min="13103" max="13103" width="9" style="59" customWidth="1"/>
    <col min="13104" max="13104" width="0" style="59" hidden="1" customWidth="1"/>
    <col min="13105" max="13312" width="9" style="59"/>
    <col min="13313" max="13313" width="3.5" style="59" customWidth="1"/>
    <col min="13314" max="13314" width="13.75" style="59" customWidth="1"/>
    <col min="13315" max="13344" width="4" style="59" customWidth="1"/>
    <col min="13345" max="13353" width="8.625" style="59" customWidth="1"/>
    <col min="13354" max="13355" width="5.625" style="59" customWidth="1"/>
    <col min="13356" max="13356" width="4.5" style="59" customWidth="1"/>
    <col min="13357" max="13358" width="9" style="59"/>
    <col min="13359" max="13359" width="9" style="59" customWidth="1"/>
    <col min="13360" max="13360" width="0" style="59" hidden="1" customWidth="1"/>
    <col min="13361" max="13568" width="9" style="59"/>
    <col min="13569" max="13569" width="3.5" style="59" customWidth="1"/>
    <col min="13570" max="13570" width="13.75" style="59" customWidth="1"/>
    <col min="13571" max="13600" width="4" style="59" customWidth="1"/>
    <col min="13601" max="13609" width="8.625" style="59" customWidth="1"/>
    <col min="13610" max="13611" width="5.625" style="59" customWidth="1"/>
    <col min="13612" max="13612" width="4.5" style="59" customWidth="1"/>
    <col min="13613" max="13614" width="9" style="59"/>
    <col min="13615" max="13615" width="9" style="59" customWidth="1"/>
    <col min="13616" max="13616" width="0" style="59" hidden="1" customWidth="1"/>
    <col min="13617" max="13824" width="9" style="59"/>
    <col min="13825" max="13825" width="3.5" style="59" customWidth="1"/>
    <col min="13826" max="13826" width="13.75" style="59" customWidth="1"/>
    <col min="13827" max="13856" width="4" style="59" customWidth="1"/>
    <col min="13857" max="13865" width="8.625" style="59" customWidth="1"/>
    <col min="13866" max="13867" width="5.625" style="59" customWidth="1"/>
    <col min="13868" max="13868" width="4.5" style="59" customWidth="1"/>
    <col min="13869" max="13870" width="9" style="59"/>
    <col min="13871" max="13871" width="9" style="59" customWidth="1"/>
    <col min="13872" max="13872" width="0" style="59" hidden="1" customWidth="1"/>
    <col min="13873" max="14080" width="9" style="59"/>
    <col min="14081" max="14081" width="3.5" style="59" customWidth="1"/>
    <col min="14082" max="14082" width="13.75" style="59" customWidth="1"/>
    <col min="14083" max="14112" width="4" style="59" customWidth="1"/>
    <col min="14113" max="14121" width="8.625" style="59" customWidth="1"/>
    <col min="14122" max="14123" width="5.625" style="59" customWidth="1"/>
    <col min="14124" max="14124" width="4.5" style="59" customWidth="1"/>
    <col min="14125" max="14126" width="9" style="59"/>
    <col min="14127" max="14127" width="9" style="59" customWidth="1"/>
    <col min="14128" max="14128" width="0" style="59" hidden="1" customWidth="1"/>
    <col min="14129" max="14336" width="9" style="59"/>
    <col min="14337" max="14337" width="3.5" style="59" customWidth="1"/>
    <col min="14338" max="14338" width="13.75" style="59" customWidth="1"/>
    <col min="14339" max="14368" width="4" style="59" customWidth="1"/>
    <col min="14369" max="14377" width="8.625" style="59" customWidth="1"/>
    <col min="14378" max="14379" width="5.625" style="59" customWidth="1"/>
    <col min="14380" max="14380" width="4.5" style="59" customWidth="1"/>
    <col min="14381" max="14382" width="9" style="59"/>
    <col min="14383" max="14383" width="9" style="59" customWidth="1"/>
    <col min="14384" max="14384" width="0" style="59" hidden="1" customWidth="1"/>
    <col min="14385" max="14592" width="9" style="59"/>
    <col min="14593" max="14593" width="3.5" style="59" customWidth="1"/>
    <col min="14594" max="14594" width="13.75" style="59" customWidth="1"/>
    <col min="14595" max="14624" width="4" style="59" customWidth="1"/>
    <col min="14625" max="14633" width="8.625" style="59" customWidth="1"/>
    <col min="14634" max="14635" width="5.625" style="59" customWidth="1"/>
    <col min="14636" max="14636" width="4.5" style="59" customWidth="1"/>
    <col min="14637" max="14638" width="9" style="59"/>
    <col min="14639" max="14639" width="9" style="59" customWidth="1"/>
    <col min="14640" max="14640" width="0" style="59" hidden="1" customWidth="1"/>
    <col min="14641" max="14848" width="9" style="59"/>
    <col min="14849" max="14849" width="3.5" style="59" customWidth="1"/>
    <col min="14850" max="14850" width="13.75" style="59" customWidth="1"/>
    <col min="14851" max="14880" width="4" style="59" customWidth="1"/>
    <col min="14881" max="14889" width="8.625" style="59" customWidth="1"/>
    <col min="14890" max="14891" width="5.625" style="59" customWidth="1"/>
    <col min="14892" max="14892" width="4.5" style="59" customWidth="1"/>
    <col min="14893" max="14894" width="9" style="59"/>
    <col min="14895" max="14895" width="9" style="59" customWidth="1"/>
    <col min="14896" max="14896" width="0" style="59" hidden="1" customWidth="1"/>
    <col min="14897" max="15104" width="9" style="59"/>
    <col min="15105" max="15105" width="3.5" style="59" customWidth="1"/>
    <col min="15106" max="15106" width="13.75" style="59" customWidth="1"/>
    <col min="15107" max="15136" width="4" style="59" customWidth="1"/>
    <col min="15137" max="15145" width="8.625" style="59" customWidth="1"/>
    <col min="15146" max="15147" width="5.625" style="59" customWidth="1"/>
    <col min="15148" max="15148" width="4.5" style="59" customWidth="1"/>
    <col min="15149" max="15150" width="9" style="59"/>
    <col min="15151" max="15151" width="9" style="59" customWidth="1"/>
    <col min="15152" max="15152" width="0" style="59" hidden="1" customWidth="1"/>
    <col min="15153" max="15360" width="9" style="59"/>
    <col min="15361" max="15361" width="3.5" style="59" customWidth="1"/>
    <col min="15362" max="15362" width="13.75" style="59" customWidth="1"/>
    <col min="15363" max="15392" width="4" style="59" customWidth="1"/>
    <col min="15393" max="15401" width="8.625" style="59" customWidth="1"/>
    <col min="15402" max="15403" width="5.625" style="59" customWidth="1"/>
    <col min="15404" max="15404" width="4.5" style="59" customWidth="1"/>
    <col min="15405" max="15406" width="9" style="59"/>
    <col min="15407" max="15407" width="9" style="59" customWidth="1"/>
    <col min="15408" max="15408" width="0" style="59" hidden="1" customWidth="1"/>
    <col min="15409" max="15616" width="9" style="59"/>
    <col min="15617" max="15617" width="3.5" style="59" customWidth="1"/>
    <col min="15618" max="15618" width="13.75" style="59" customWidth="1"/>
    <col min="15619" max="15648" width="4" style="59" customWidth="1"/>
    <col min="15649" max="15657" width="8.625" style="59" customWidth="1"/>
    <col min="15658" max="15659" width="5.625" style="59" customWidth="1"/>
    <col min="15660" max="15660" width="4.5" style="59" customWidth="1"/>
    <col min="15661" max="15662" width="9" style="59"/>
    <col min="15663" max="15663" width="9" style="59" customWidth="1"/>
    <col min="15664" max="15664" width="0" style="59" hidden="1" customWidth="1"/>
    <col min="15665" max="15872" width="9" style="59"/>
    <col min="15873" max="15873" width="3.5" style="59" customWidth="1"/>
    <col min="15874" max="15874" width="13.75" style="59" customWidth="1"/>
    <col min="15875" max="15904" width="4" style="59" customWidth="1"/>
    <col min="15905" max="15913" width="8.625" style="59" customWidth="1"/>
    <col min="15914" max="15915" width="5.625" style="59" customWidth="1"/>
    <col min="15916" max="15916" width="4.5" style="59" customWidth="1"/>
    <col min="15917" max="15918" width="9" style="59"/>
    <col min="15919" max="15919" width="9" style="59" customWidth="1"/>
    <col min="15920" max="15920" width="0" style="59" hidden="1" customWidth="1"/>
    <col min="15921" max="16128" width="9" style="59"/>
    <col min="16129" max="16129" width="3.5" style="59" customWidth="1"/>
    <col min="16130" max="16130" width="13.75" style="59" customWidth="1"/>
    <col min="16131" max="16160" width="4" style="59" customWidth="1"/>
    <col min="16161" max="16169" width="8.625" style="59" customWidth="1"/>
    <col min="16170" max="16171" width="5.625" style="59" customWidth="1"/>
    <col min="16172" max="16172" width="4.5" style="59" customWidth="1"/>
    <col min="16173" max="16174" width="9" style="59"/>
    <col min="16175" max="16175" width="9" style="59" customWidth="1"/>
    <col min="16176" max="16176" width="0" style="59" hidden="1" customWidth="1"/>
    <col min="16177" max="16384" width="9" style="59"/>
  </cols>
  <sheetData>
    <row r="1" spans="1:48" ht="21" x14ac:dyDescent="0.2">
      <c r="A1" s="57"/>
      <c r="B1" s="57"/>
      <c r="C1" s="58"/>
      <c r="D1" s="138">
        <v>2016</v>
      </c>
      <c r="E1" s="138"/>
      <c r="F1" s="138"/>
      <c r="G1" s="139" t="s">
        <v>66</v>
      </c>
      <c r="H1" s="139"/>
      <c r="I1" s="139"/>
      <c r="J1" s="139"/>
      <c r="K1" s="139"/>
      <c r="L1" s="139"/>
      <c r="M1" s="139"/>
      <c r="N1" s="139"/>
      <c r="O1" s="139"/>
      <c r="P1" s="139"/>
      <c r="Q1" s="139"/>
      <c r="R1" s="139"/>
      <c r="S1" s="139"/>
      <c r="T1" s="140">
        <v>13</v>
      </c>
      <c r="U1" s="140"/>
      <c r="V1" s="141" t="s">
        <v>65</v>
      </c>
      <c r="W1" s="141"/>
      <c r="X1" s="141"/>
      <c r="Y1" s="141"/>
      <c r="Z1" s="141"/>
      <c r="AA1" s="140" t="s">
        <v>64</v>
      </c>
      <c r="AB1" s="140"/>
      <c r="AC1" s="80"/>
      <c r="AD1" s="140" t="s">
        <v>64</v>
      </c>
      <c r="AE1" s="140"/>
      <c r="AF1" s="57" t="s">
        <v>14</v>
      </c>
      <c r="AG1" s="148" t="s">
        <v>62</v>
      </c>
      <c r="AH1" s="148"/>
      <c r="AI1" s="57"/>
      <c r="AK1" s="134">
        <f ca="1">TODAY()</f>
        <v>43380</v>
      </c>
      <c r="AL1" s="134"/>
      <c r="AM1" s="134"/>
      <c r="AN1" s="60" t="s">
        <v>0</v>
      </c>
      <c r="AO1" s="57"/>
      <c r="AP1" s="61"/>
      <c r="AQ1" s="61"/>
      <c r="AS1" s="62"/>
      <c r="AT1" s="62"/>
      <c r="AU1" s="62"/>
    </row>
    <row r="2" spans="1:48" ht="14.25" x14ac:dyDescent="0.15">
      <c r="A2" s="63"/>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S2" s="62"/>
      <c r="AT2" s="62"/>
      <c r="AU2" s="62"/>
    </row>
    <row r="3" spans="1:48" ht="17.25" x14ac:dyDescent="0.15">
      <c r="A3" s="65" t="s">
        <v>72</v>
      </c>
      <c r="B3" s="66" t="s">
        <v>62</v>
      </c>
      <c r="C3" s="135" t="str">
        <f>B4</f>
        <v>リベルタ</v>
      </c>
      <c r="D3" s="136"/>
      <c r="E3" s="137"/>
      <c r="F3" s="135" t="str">
        <f>B8</f>
        <v>東久留米キッカーズ</v>
      </c>
      <c r="G3" s="136"/>
      <c r="H3" s="137"/>
      <c r="I3" s="135" t="str">
        <f>B12</f>
        <v>清瀬蹴楽FC</v>
      </c>
      <c r="J3" s="136"/>
      <c r="K3" s="137"/>
      <c r="L3" s="135" t="str">
        <f>B16</f>
        <v>東久留米ウインズ</v>
      </c>
      <c r="M3" s="136"/>
      <c r="N3" s="137"/>
      <c r="O3" s="135" t="str">
        <f>B20</f>
        <v>保谷一小</v>
      </c>
      <c r="P3" s="136"/>
      <c r="Q3" s="137"/>
      <c r="R3" s="135" t="str">
        <f>B24</f>
        <v>小金井４SC</v>
      </c>
      <c r="S3" s="136"/>
      <c r="T3" s="137"/>
      <c r="U3" s="135" t="str">
        <f>B28</f>
        <v>滝山JFC</v>
      </c>
      <c r="V3" s="136"/>
      <c r="W3" s="137"/>
      <c r="X3" s="135" t="str">
        <f>B32</f>
        <v>ひばりSC</v>
      </c>
      <c r="Y3" s="136"/>
      <c r="Z3" s="137"/>
      <c r="AA3" s="135" t="str">
        <f>B36</f>
        <v>FC谷戸二</v>
      </c>
      <c r="AB3" s="136"/>
      <c r="AC3" s="137"/>
      <c r="AD3" s="135" t="str">
        <f>B40</f>
        <v>向台SC</v>
      </c>
      <c r="AE3" s="136"/>
      <c r="AF3" s="137"/>
      <c r="AG3" s="67" t="s">
        <v>1</v>
      </c>
      <c r="AH3" s="67" t="s">
        <v>2</v>
      </c>
      <c r="AI3" s="67" t="s">
        <v>3</v>
      </c>
      <c r="AJ3" s="67" t="s">
        <v>4</v>
      </c>
      <c r="AK3" s="67" t="s">
        <v>5</v>
      </c>
      <c r="AL3" s="67" t="s">
        <v>6</v>
      </c>
      <c r="AM3" s="67" t="s">
        <v>7</v>
      </c>
      <c r="AN3" s="67" t="s">
        <v>8</v>
      </c>
      <c r="AO3" s="67" t="s">
        <v>9</v>
      </c>
      <c r="AP3" s="68"/>
      <c r="AQ3" s="69"/>
      <c r="AS3" s="62"/>
      <c r="AT3" s="62"/>
      <c r="AU3" s="62"/>
    </row>
    <row r="4" spans="1:48" ht="13.5" customHeight="1" x14ac:dyDescent="0.15">
      <c r="A4" s="142">
        <v>1</v>
      </c>
      <c r="B4" s="145" t="s">
        <v>73</v>
      </c>
      <c r="C4" s="205"/>
      <c r="D4" s="206"/>
      <c r="E4" s="207"/>
      <c r="F4" s="253">
        <v>42547</v>
      </c>
      <c r="G4" s="254"/>
      <c r="H4" s="255"/>
      <c r="I4" s="253">
        <v>42560</v>
      </c>
      <c r="J4" s="254"/>
      <c r="K4" s="255"/>
      <c r="L4" s="253">
        <v>42567</v>
      </c>
      <c r="M4" s="254"/>
      <c r="N4" s="255"/>
      <c r="O4" s="253">
        <v>42632</v>
      </c>
      <c r="P4" s="254"/>
      <c r="Q4" s="255"/>
      <c r="R4" s="253">
        <v>42560</v>
      </c>
      <c r="S4" s="254"/>
      <c r="T4" s="255"/>
      <c r="U4" s="253">
        <v>42631</v>
      </c>
      <c r="V4" s="254"/>
      <c r="W4" s="255"/>
      <c r="X4" s="253">
        <v>42567</v>
      </c>
      <c r="Y4" s="254"/>
      <c r="Z4" s="255"/>
      <c r="AA4" s="253">
        <v>42547</v>
      </c>
      <c r="AB4" s="254"/>
      <c r="AC4" s="255"/>
      <c r="AD4" s="253">
        <v>42632</v>
      </c>
      <c r="AE4" s="254"/>
      <c r="AF4" s="255"/>
      <c r="AG4" s="149">
        <f>IF(AND($D7="",$G7="",$J7="",$M7="",$P7="",$S7="",$V7="",$Y7="",$AB7="",$AE7=""),"",SUM((COUNTIF($C7:$AE7,"○")),(COUNTIF($C7:$AE7,"●")),(COUNTIF($C7:$AE7,"△"))))</f>
        <v>9</v>
      </c>
      <c r="AH4" s="149">
        <f>IF(AND($D7="",$G7="",$J7="",$M7="",$P7="",$S7="",$V7="",$Y7="",$AB7="",$AE7=""),"",SUM($AP7:$AR7))</f>
        <v>22</v>
      </c>
      <c r="AI4" s="149">
        <f>IF(AND($D7="",$G7="",$J7="",$J7="",$M7="",$P7="",$S7="",$V7="",$Y7="",$AB7="",$AE7=""),"",COUNTIF(C7:AF7,"○"))</f>
        <v>7</v>
      </c>
      <c r="AJ4" s="149">
        <f>IF(AND($D7="",$G7="",$J7="",$J7="",$M7="",$P7="",$S7="",$V7="",$Y7="",$AB7="",$AE7),"",COUNTIF(C7:AF7,"●"))</f>
        <v>1</v>
      </c>
      <c r="AK4" s="149">
        <f>IF(AND($D7="",$G7="",$J7="",$J7="",$M7="",$P7="",$S7="",$V7="",$Y7="",$AB7="",AE7=""),"",COUNTIF(C7:AF7,"△"))</f>
        <v>1</v>
      </c>
      <c r="AL4" s="149">
        <f>IF(AND($C7="",$F7="",$I7="",$L7="",$O7="",$R7="",$U7="",$X7="",$AA7="",$AD7=""),"",SUM($C7,$F7,$I7,$L7,$O7,$R7,$U7,$X7,$AA7,$AD7))</f>
        <v>30</v>
      </c>
      <c r="AM4" s="149">
        <f>IF(AND($E7="",$H7="",$K7="",$N7="",$Q7="",$T7="",$W7="",$Z7="",$AC7="",$AF7=""),"",SUM($E7,$H7,$K7,$N7,$Q7,$T7,$W7,$Z7,$AC7,$AF7))</f>
        <v>7</v>
      </c>
      <c r="AN4" s="149">
        <f>IF(AND($AL4="",$AM4=""),"",($AL4-$AM4))</f>
        <v>23</v>
      </c>
      <c r="AO4" s="152">
        <f>IF(AND($AG4=""),"",RANK(AV4,AV$4:AV$40))</f>
        <v>2</v>
      </c>
      <c r="AP4" s="69"/>
      <c r="AQ4" s="69"/>
      <c r="AS4" s="62"/>
      <c r="AT4" s="62"/>
      <c r="AU4" s="62"/>
      <c r="AV4" s="155">
        <f>AH4+AN4*0.01</f>
        <v>22.23</v>
      </c>
    </row>
    <row r="5" spans="1:48" ht="13.5" customHeight="1" x14ac:dyDescent="0.15">
      <c r="A5" s="143"/>
      <c r="B5" s="146"/>
      <c r="C5" s="208"/>
      <c r="D5" s="209"/>
      <c r="E5" s="210"/>
      <c r="F5" s="256" t="s">
        <v>74</v>
      </c>
      <c r="G5" s="257"/>
      <c r="H5" s="258"/>
      <c r="I5" s="256" t="s">
        <v>75</v>
      </c>
      <c r="J5" s="257"/>
      <c r="K5" s="258"/>
      <c r="L5" s="256" t="s">
        <v>76</v>
      </c>
      <c r="M5" s="257"/>
      <c r="N5" s="258"/>
      <c r="O5" s="256" t="s">
        <v>143</v>
      </c>
      <c r="P5" s="257"/>
      <c r="Q5" s="258"/>
      <c r="R5" s="256" t="s">
        <v>78</v>
      </c>
      <c r="S5" s="257"/>
      <c r="T5" s="258"/>
      <c r="U5" s="256" t="s">
        <v>79</v>
      </c>
      <c r="V5" s="257"/>
      <c r="W5" s="258"/>
      <c r="X5" s="256" t="s">
        <v>76</v>
      </c>
      <c r="Y5" s="257"/>
      <c r="Z5" s="258"/>
      <c r="AA5" s="256" t="s">
        <v>80</v>
      </c>
      <c r="AB5" s="257"/>
      <c r="AC5" s="258"/>
      <c r="AD5" s="256" t="s">
        <v>143</v>
      </c>
      <c r="AE5" s="257"/>
      <c r="AF5" s="258"/>
      <c r="AG5" s="150"/>
      <c r="AH5" s="150"/>
      <c r="AI5" s="150"/>
      <c r="AJ5" s="150"/>
      <c r="AK5" s="150"/>
      <c r="AL5" s="150"/>
      <c r="AM5" s="150"/>
      <c r="AN5" s="150"/>
      <c r="AO5" s="153"/>
      <c r="AP5" s="69"/>
      <c r="AQ5" s="69"/>
      <c r="AS5" s="62"/>
      <c r="AT5" s="62"/>
      <c r="AU5" s="62"/>
      <c r="AV5" s="155"/>
    </row>
    <row r="6" spans="1:48" ht="13.5" customHeight="1" x14ac:dyDescent="0.15">
      <c r="A6" s="143"/>
      <c r="B6" s="146"/>
      <c r="C6" s="208"/>
      <c r="D6" s="209"/>
      <c r="E6" s="210"/>
      <c r="F6" s="259" t="s">
        <v>81</v>
      </c>
      <c r="G6" s="260"/>
      <c r="H6" s="261"/>
      <c r="I6" s="259" t="s">
        <v>82</v>
      </c>
      <c r="J6" s="260"/>
      <c r="K6" s="261"/>
      <c r="L6" s="259" t="s">
        <v>83</v>
      </c>
      <c r="M6" s="260"/>
      <c r="N6" s="261"/>
      <c r="O6" s="259" t="s">
        <v>82</v>
      </c>
      <c r="P6" s="260"/>
      <c r="Q6" s="261"/>
      <c r="R6" s="259" t="s">
        <v>84</v>
      </c>
      <c r="S6" s="260"/>
      <c r="T6" s="261"/>
      <c r="U6" s="259" t="s">
        <v>118</v>
      </c>
      <c r="V6" s="260"/>
      <c r="W6" s="261"/>
      <c r="X6" s="259" t="s">
        <v>85</v>
      </c>
      <c r="Y6" s="260"/>
      <c r="Z6" s="261"/>
      <c r="AA6" s="259" t="s">
        <v>86</v>
      </c>
      <c r="AB6" s="260"/>
      <c r="AC6" s="261"/>
      <c r="AD6" s="259" t="s">
        <v>84</v>
      </c>
      <c r="AE6" s="260"/>
      <c r="AF6" s="261"/>
      <c r="AG6" s="150"/>
      <c r="AH6" s="150"/>
      <c r="AI6" s="150"/>
      <c r="AJ6" s="150"/>
      <c r="AK6" s="150"/>
      <c r="AL6" s="150"/>
      <c r="AM6" s="150"/>
      <c r="AN6" s="150"/>
      <c r="AO6" s="153"/>
      <c r="AP6" s="69"/>
      <c r="AQ6" s="69"/>
      <c r="AS6" s="62"/>
      <c r="AT6" s="62"/>
      <c r="AU6" s="62"/>
      <c r="AV6" s="155"/>
    </row>
    <row r="7" spans="1:48" ht="18.75" customHeight="1" x14ac:dyDescent="0.15">
      <c r="A7" s="144"/>
      <c r="B7" s="147"/>
      <c r="C7" s="211"/>
      <c r="D7" s="212"/>
      <c r="E7" s="213"/>
      <c r="F7" s="262">
        <v>2</v>
      </c>
      <c r="G7" s="263" t="str">
        <f>IF(AND($F7="",$H7=""),"",IF($F7&gt;$H7,"○",IF($F7=$H7,"△",IF($F7&lt;$H7,"●"))))</f>
        <v>○</v>
      </c>
      <c r="H7" s="264">
        <v>1</v>
      </c>
      <c r="I7" s="262">
        <v>1</v>
      </c>
      <c r="J7" s="263" t="s">
        <v>87</v>
      </c>
      <c r="K7" s="264">
        <v>1</v>
      </c>
      <c r="L7" s="262">
        <v>0</v>
      </c>
      <c r="M7" s="263" t="s">
        <v>88</v>
      </c>
      <c r="N7" s="264">
        <v>1</v>
      </c>
      <c r="O7" s="262">
        <v>4</v>
      </c>
      <c r="P7" s="263" t="str">
        <f>IF(AND($O7="",$Q7=""),"",IF($O7&gt;$Q7,"○",IF($O7=$Q7,"△",IF($O7&lt;$Q7,"●"))))</f>
        <v>○</v>
      </c>
      <c r="Q7" s="264">
        <v>0</v>
      </c>
      <c r="R7" s="262">
        <v>6</v>
      </c>
      <c r="S7" s="263" t="s">
        <v>89</v>
      </c>
      <c r="T7" s="264">
        <v>2</v>
      </c>
      <c r="U7" s="262">
        <v>3</v>
      </c>
      <c r="V7" s="263" t="str">
        <f>IF(AND($U7="",$W7=""),"",IF($U7&gt;$W7,"○",IF($U7=$W7,"△",IF($U7&lt;$W7,"●"))))</f>
        <v>○</v>
      </c>
      <c r="W7" s="264">
        <v>1</v>
      </c>
      <c r="X7" s="262">
        <v>2</v>
      </c>
      <c r="Y7" s="263" t="str">
        <f>IF(AND($X7="",$Z7=""),"",IF($X7&gt;$Z7,"○",IF($X7=$Z7,"△",IF($X7&lt;$Z7,"●"))))</f>
        <v>○</v>
      </c>
      <c r="Z7" s="264">
        <v>1</v>
      </c>
      <c r="AA7" s="262">
        <v>5</v>
      </c>
      <c r="AB7" s="263" t="str">
        <f>IF(AND($AA7="",$AC7=""),"",IF($AA7&gt;$AC7,"○",IF($AA7=$AC7,"△",IF($AA7&lt;$AC7,"●"))))</f>
        <v>○</v>
      </c>
      <c r="AC7" s="264">
        <v>0</v>
      </c>
      <c r="AD7" s="262">
        <v>7</v>
      </c>
      <c r="AE7" s="263" t="str">
        <f>IF(AND($AD7="",$AF7=""),"",IF($AD7&gt;$AF7,"○",IF($AD7=$AF7,"△",IF($AD7&lt;$AF7,"●"))))</f>
        <v>○</v>
      </c>
      <c r="AF7" s="264">
        <v>0</v>
      </c>
      <c r="AG7" s="151"/>
      <c r="AH7" s="151"/>
      <c r="AI7" s="151"/>
      <c r="AJ7" s="151"/>
      <c r="AK7" s="151"/>
      <c r="AL7" s="151"/>
      <c r="AM7" s="151"/>
      <c r="AN7" s="151"/>
      <c r="AO7" s="154"/>
      <c r="AP7" s="73">
        <f>COUNTIF(C7:AF7,"○")*3</f>
        <v>21</v>
      </c>
      <c r="AQ7" s="73">
        <f>COUNTIF(C7:AF7,"△")*1</f>
        <v>1</v>
      </c>
      <c r="AR7" s="73">
        <f>COUNTIF(C7:AF7,"●")*0</f>
        <v>0</v>
      </c>
      <c r="AS7" s="74" t="str">
        <f>B4</f>
        <v>リベルタ</v>
      </c>
      <c r="AT7" s="74" t="str">
        <f>IF(AND(AO4:AO39=""),"",VLOOKUP(1,AO4:AS39,5,0))</f>
        <v/>
      </c>
      <c r="AU7" s="62"/>
      <c r="AV7" s="155"/>
    </row>
    <row r="8" spans="1:48" ht="13.5" customHeight="1" x14ac:dyDescent="0.15">
      <c r="A8" s="142">
        <v>2</v>
      </c>
      <c r="B8" s="145" t="s">
        <v>90</v>
      </c>
      <c r="C8" s="253">
        <f>IF(AND(F$4=""),"",F$4)</f>
        <v>42547</v>
      </c>
      <c r="D8" s="254"/>
      <c r="E8" s="255"/>
      <c r="F8" s="205"/>
      <c r="G8" s="206"/>
      <c r="H8" s="207"/>
      <c r="I8" s="253">
        <v>42610</v>
      </c>
      <c r="J8" s="254"/>
      <c r="K8" s="255"/>
      <c r="L8" s="253">
        <v>42589</v>
      </c>
      <c r="M8" s="254"/>
      <c r="N8" s="255"/>
      <c r="O8" s="253">
        <v>42610</v>
      </c>
      <c r="P8" s="254"/>
      <c r="Q8" s="255"/>
      <c r="R8" s="253">
        <v>42567</v>
      </c>
      <c r="S8" s="254"/>
      <c r="T8" s="255"/>
      <c r="U8" s="253">
        <v>42631</v>
      </c>
      <c r="V8" s="254"/>
      <c r="W8" s="255"/>
      <c r="X8" s="253">
        <v>42589</v>
      </c>
      <c r="Y8" s="254"/>
      <c r="Z8" s="255"/>
      <c r="AA8" s="253">
        <v>42547</v>
      </c>
      <c r="AB8" s="254"/>
      <c r="AC8" s="255"/>
      <c r="AD8" s="253">
        <v>42567</v>
      </c>
      <c r="AE8" s="254"/>
      <c r="AF8" s="255"/>
      <c r="AG8" s="149">
        <f>IF(AND($D11="",$G11="",$J11="",$M11="",$P11="",$S11="",$V11="",$Y11="",$AB11="",$AE11=""),"",SUM((COUNTIF($C11:$AE11,"○")),(COUNTIF($C11:$AE11,"●")),(COUNTIF($C11:$AE11,"△"))))</f>
        <v>9</v>
      </c>
      <c r="AH8" s="149">
        <f>IF(AND($D11="",$G11="",$J11="",$M11="",$P11="",$S11="",$V11="",$Y11="",$AB11="",$AE11=""),"",SUM($AP11:$AR11))</f>
        <v>22</v>
      </c>
      <c r="AI8" s="149">
        <f>IF(AND($D11="",$G11="",$J11="",$J11="",$M11="",$P11="",$S11="",$V11="",$Y11="",$AB11="",$AE11=""),"",COUNTIF(C11:AF11,"○"))</f>
        <v>7</v>
      </c>
      <c r="AJ8" s="149">
        <f>IF(AND($D11="",$G11="",$J11="",$J11="",$M11="",$P11="",$S11="",$V11="",$Y11="",$AB11="",$AE11),"",COUNTIF(C11:AF11,"●"))</f>
        <v>1</v>
      </c>
      <c r="AK8" s="149">
        <f>IF(AND($D11="",$G11="",$J11="",$J11="",$M11="",$P11="",$S11="",$V11="",$Y11="",$AB11="",AE11=""),"",COUNTIF(C11:AF11,"△"))</f>
        <v>1</v>
      </c>
      <c r="AL8" s="149">
        <f>IF(AND($C11="",$F11="",$I11="",$L11="",$O11="",$R11="",$U11="",$X11="",$AA11="",$AD11=""),"",SUM($C11,$F11,$I11,$L11,$O11,$R11,$U11,$X11,$AA11,$AD11))</f>
        <v>38</v>
      </c>
      <c r="AM8" s="149">
        <f>IF(AND($E11="",$H11="",$K11="",$N11="",$Q11="",$T11="",$W11="",$Z11="",$AC11="",$AF11=""),"",SUM($E11,$H11,$K11,$N11,$Q11,$T11,$W11,$Z11,$AC11,$AF11))</f>
        <v>12</v>
      </c>
      <c r="AN8" s="149">
        <f>IF(AND($AL8="",$AM8=""),"",($AL8-$AM8))</f>
        <v>26</v>
      </c>
      <c r="AO8" s="152">
        <f>IF(AND($AG8=""),"",RANK(AV8,AV$4:AV$40))</f>
        <v>1</v>
      </c>
      <c r="AP8" s="69"/>
      <c r="AQ8" s="69"/>
      <c r="AS8" s="62"/>
      <c r="AT8" s="62"/>
      <c r="AU8" s="62"/>
      <c r="AV8" s="155">
        <f>AH8+AN8*0.01</f>
        <v>22.26</v>
      </c>
    </row>
    <row r="9" spans="1:48" ht="13.5" customHeight="1" x14ac:dyDescent="0.15">
      <c r="A9" s="143"/>
      <c r="B9" s="146"/>
      <c r="C9" s="256" t="str">
        <f>IF(AND(F$5=""),"",F$5)</f>
        <v>東久留米三小</v>
      </c>
      <c r="D9" s="257"/>
      <c r="E9" s="258"/>
      <c r="F9" s="208"/>
      <c r="G9" s="209"/>
      <c r="H9" s="210"/>
      <c r="I9" s="256" t="s">
        <v>91</v>
      </c>
      <c r="J9" s="257"/>
      <c r="K9" s="258"/>
      <c r="L9" s="256" t="s">
        <v>92</v>
      </c>
      <c r="M9" s="257"/>
      <c r="N9" s="258"/>
      <c r="O9" s="256" t="s">
        <v>93</v>
      </c>
      <c r="P9" s="257"/>
      <c r="Q9" s="258"/>
      <c r="R9" s="256" t="s">
        <v>93</v>
      </c>
      <c r="S9" s="257"/>
      <c r="T9" s="258"/>
      <c r="U9" s="256" t="s">
        <v>79</v>
      </c>
      <c r="V9" s="257"/>
      <c r="W9" s="258"/>
      <c r="X9" s="256" t="s">
        <v>92</v>
      </c>
      <c r="Y9" s="257"/>
      <c r="Z9" s="258"/>
      <c r="AA9" s="256" t="s">
        <v>80</v>
      </c>
      <c r="AB9" s="257"/>
      <c r="AC9" s="258"/>
      <c r="AD9" s="256" t="s">
        <v>93</v>
      </c>
      <c r="AE9" s="257"/>
      <c r="AF9" s="258"/>
      <c r="AG9" s="150"/>
      <c r="AH9" s="150"/>
      <c r="AI9" s="150"/>
      <c r="AJ9" s="150"/>
      <c r="AK9" s="150"/>
      <c r="AL9" s="150"/>
      <c r="AM9" s="150"/>
      <c r="AN9" s="150"/>
      <c r="AO9" s="153"/>
      <c r="AP9" s="69"/>
      <c r="AQ9" s="69"/>
      <c r="AS9" s="62"/>
      <c r="AT9" s="62"/>
      <c r="AU9" s="62"/>
      <c r="AV9" s="155"/>
    </row>
    <row r="10" spans="1:48" ht="13.5" customHeight="1" x14ac:dyDescent="0.15">
      <c r="A10" s="143"/>
      <c r="B10" s="146"/>
      <c r="C10" s="259" t="str">
        <f>IF(AND(F$6=""),"",F$6)</f>
        <v>１４:００～</v>
      </c>
      <c r="D10" s="260"/>
      <c r="E10" s="261"/>
      <c r="F10" s="208"/>
      <c r="G10" s="209"/>
      <c r="H10" s="210"/>
      <c r="I10" s="259" t="s">
        <v>94</v>
      </c>
      <c r="J10" s="260"/>
      <c r="K10" s="261"/>
      <c r="L10" s="259" t="s">
        <v>95</v>
      </c>
      <c r="M10" s="260"/>
      <c r="N10" s="261"/>
      <c r="O10" s="259" t="s">
        <v>96</v>
      </c>
      <c r="P10" s="260"/>
      <c r="Q10" s="261"/>
      <c r="R10" s="259" t="s">
        <v>97</v>
      </c>
      <c r="S10" s="260"/>
      <c r="T10" s="261"/>
      <c r="U10" s="259" t="s">
        <v>95</v>
      </c>
      <c r="V10" s="260"/>
      <c r="W10" s="261"/>
      <c r="X10" s="259" t="s">
        <v>98</v>
      </c>
      <c r="Y10" s="260"/>
      <c r="Z10" s="261"/>
      <c r="AA10" s="259" t="s">
        <v>99</v>
      </c>
      <c r="AB10" s="260"/>
      <c r="AC10" s="261"/>
      <c r="AD10" s="259" t="s">
        <v>84</v>
      </c>
      <c r="AE10" s="260"/>
      <c r="AF10" s="261"/>
      <c r="AG10" s="150"/>
      <c r="AH10" s="150"/>
      <c r="AI10" s="150"/>
      <c r="AJ10" s="150"/>
      <c r="AK10" s="150"/>
      <c r="AL10" s="150"/>
      <c r="AM10" s="150"/>
      <c r="AN10" s="150"/>
      <c r="AO10" s="153"/>
      <c r="AP10" s="69"/>
      <c r="AQ10" s="69"/>
      <c r="AS10" s="62"/>
      <c r="AT10" s="62"/>
      <c r="AU10" s="62"/>
      <c r="AV10" s="155"/>
    </row>
    <row r="11" spans="1:48" ht="18.75" customHeight="1" x14ac:dyDescent="0.15">
      <c r="A11" s="144"/>
      <c r="B11" s="147"/>
      <c r="C11" s="262">
        <f>IF(AND(H$7=""),"",H$7)</f>
        <v>1</v>
      </c>
      <c r="D11" s="263" t="str">
        <f>IF(AND($C11="",$E11=""),"",IF($C11&gt;$E11,"○",IF($C11=$E11,"△",IF($C11&lt;$E11,"●"))))</f>
        <v>●</v>
      </c>
      <c r="E11" s="264">
        <f>IF(AND(F$7=""),"",F$7)</f>
        <v>2</v>
      </c>
      <c r="F11" s="211"/>
      <c r="G11" s="212"/>
      <c r="H11" s="213"/>
      <c r="I11" s="262">
        <v>4</v>
      </c>
      <c r="J11" s="263" t="str">
        <f>IF(AND($I11="",$K11=""),"",IF($I11&gt;$K11,"○",IF($I11=$K11,"△",IF($I11&lt;$K11,"●"))))</f>
        <v>○</v>
      </c>
      <c r="K11" s="264">
        <v>1</v>
      </c>
      <c r="L11" s="262">
        <v>2</v>
      </c>
      <c r="M11" s="263" t="str">
        <f>IF(AND($L11="",$N11=""),"",IF($L11&gt;$N11,"○",IF($L11=$N11,"△",IF($L11&lt;$N11,"●"))))</f>
        <v>○</v>
      </c>
      <c r="N11" s="264">
        <v>1</v>
      </c>
      <c r="O11" s="262">
        <v>5</v>
      </c>
      <c r="P11" s="263" t="str">
        <f>IF(AND($O11="",$Q11=""),"",IF($O11&gt;$Q11,"○",IF($O11=$Q11,"△",IF($O11&lt;$Q11,"●"))))</f>
        <v>○</v>
      </c>
      <c r="Q11" s="264">
        <v>0</v>
      </c>
      <c r="R11" s="262">
        <v>5</v>
      </c>
      <c r="S11" s="263" t="s">
        <v>89</v>
      </c>
      <c r="T11" s="264">
        <v>2</v>
      </c>
      <c r="U11" s="262">
        <v>3</v>
      </c>
      <c r="V11" s="263" t="str">
        <f>IF(AND($U11="",$W11=""),"",IF($U11&gt;$W11,"○",IF($U11=$W11,"△",IF($U11&lt;$W11,"●"))))</f>
        <v>○</v>
      </c>
      <c r="W11" s="264">
        <v>2</v>
      </c>
      <c r="X11" s="262">
        <v>0</v>
      </c>
      <c r="Y11" s="263" t="str">
        <f>IF(AND($X11="",$Z11=""),"",IF($X11&gt;$Z11,"○",IF($X11=$Z11,"△",IF($X11&lt;$Z11,"●"))))</f>
        <v>△</v>
      </c>
      <c r="Z11" s="264">
        <v>0</v>
      </c>
      <c r="AA11" s="262">
        <v>10</v>
      </c>
      <c r="AB11" s="263" t="str">
        <f>IF(AND($AA11="",$AC11=""),"",IF($AA11&gt;$AC11,"○",IF($AA11=$AC11,"△",IF($AA11&lt;$AC11,"●"))))</f>
        <v>○</v>
      </c>
      <c r="AC11" s="264">
        <v>2</v>
      </c>
      <c r="AD11" s="262">
        <v>8</v>
      </c>
      <c r="AE11" s="263" t="str">
        <f>IF(AND($AD11="",$AF11=""),"",IF($AD11&gt;$AF11,"○",IF($AD11=$AF11,"△",IF($AD11&lt;$AF11,"●"))))</f>
        <v>○</v>
      </c>
      <c r="AF11" s="264">
        <v>2</v>
      </c>
      <c r="AG11" s="151"/>
      <c r="AH11" s="151"/>
      <c r="AI11" s="151"/>
      <c r="AJ11" s="151"/>
      <c r="AK11" s="151"/>
      <c r="AL11" s="151"/>
      <c r="AM11" s="151"/>
      <c r="AN11" s="151"/>
      <c r="AO11" s="154"/>
      <c r="AP11" s="73">
        <f>COUNTIF(C11:AF11,"○")*3</f>
        <v>21</v>
      </c>
      <c r="AQ11" s="73">
        <f>COUNTIF(C11:AF11,"△")*1</f>
        <v>1</v>
      </c>
      <c r="AR11" s="73">
        <f>COUNTIF(C11:AF11,"●")*0</f>
        <v>0</v>
      </c>
      <c r="AS11" s="74" t="str">
        <f>B8</f>
        <v>東久留米キッカーズ</v>
      </c>
      <c r="AT11" s="74"/>
      <c r="AU11" s="62"/>
      <c r="AV11" s="155"/>
    </row>
    <row r="12" spans="1:48" ht="13.5" customHeight="1" x14ac:dyDescent="0.15">
      <c r="A12" s="142">
        <v>3</v>
      </c>
      <c r="B12" s="145" t="s">
        <v>100</v>
      </c>
      <c r="C12" s="253">
        <v>42560</v>
      </c>
      <c r="D12" s="254"/>
      <c r="E12" s="255"/>
      <c r="F12" s="253">
        <f>IF(AND($I$8=""),"",$I$8)</f>
        <v>42610</v>
      </c>
      <c r="G12" s="254"/>
      <c r="H12" s="255"/>
      <c r="I12" s="265"/>
      <c r="J12" s="266"/>
      <c r="K12" s="267"/>
      <c r="L12" s="253">
        <v>42637</v>
      </c>
      <c r="M12" s="254"/>
      <c r="N12" s="255"/>
      <c r="O12" s="253">
        <v>42637</v>
      </c>
      <c r="P12" s="254"/>
      <c r="Q12" s="255"/>
      <c r="R12" s="253">
        <v>42567</v>
      </c>
      <c r="S12" s="254"/>
      <c r="T12" s="255"/>
      <c r="U12" s="253">
        <v>42623</v>
      </c>
      <c r="V12" s="254"/>
      <c r="W12" s="255"/>
      <c r="X12" s="253">
        <v>42610</v>
      </c>
      <c r="Y12" s="254"/>
      <c r="Z12" s="255"/>
      <c r="AA12" s="253">
        <v>42560</v>
      </c>
      <c r="AB12" s="254"/>
      <c r="AC12" s="255"/>
      <c r="AD12" s="253">
        <v>42567</v>
      </c>
      <c r="AE12" s="254"/>
      <c r="AF12" s="255"/>
      <c r="AG12" s="149">
        <f>IF(AND($D15="",$G15="",$J15="",$M15="",$P15="",$S15="",$V15="",$Y15="",$AB15="",$AE15=""),"",SUM((COUNTIF($C15:$AE15,"○")),(COUNTIF($C15:$AE15,"●")),(COUNTIF($C15:$AE15,"△"))))</f>
        <v>9</v>
      </c>
      <c r="AH12" s="149">
        <f>IF(AND($D15="",$G15="",$J15="",$M15="",$P15="",$S15="",$V15="",$Y15="",$AB15="",$AE15=""),"",SUM($AP15:$AR15))</f>
        <v>17</v>
      </c>
      <c r="AI12" s="149">
        <f>IF(AND($D15="",$G15="",$J15="",$J15="",$M15="",$P15="",$S15="",$V15="",$Y15="",$AB15="",$AE15=""),"",COUNTIF(C15:AF15,"○"))</f>
        <v>5</v>
      </c>
      <c r="AJ12" s="149">
        <f>IF(AND($D15="",$G15="",$J15="",$J15="",$M15="",$P15="",$S15="",$V15="",$Y15="",$AB15="",$AE15),"",COUNTIF(C15:AF15,"●"))</f>
        <v>2</v>
      </c>
      <c r="AK12" s="149">
        <f>IF(AND($D15="",$G15="",$J15="",$J15="",$M15="",$P15="",$S15="",$V15="",$Y15="",$AB15="",AE15=""),"",COUNTIF(C15:AF15,"△"))</f>
        <v>2</v>
      </c>
      <c r="AL12" s="149">
        <f>IF(AND($C15="",$F15="",$I15="",$L15="",$O15="",$R15="",$U15="",$X15="",$AA15="",$AD15=""),"",SUM($C15,$F15,$I15,$L15,$O15,$R15,$U15,$X15,$AA15,$AD15))</f>
        <v>26</v>
      </c>
      <c r="AM12" s="149">
        <f>IF(AND($E15="",$H15="",$K15="",$N15="",$Q15="",$T15="",$W15="",$Z15="",$AC15="",$AF15=""),"",SUM($E15,$H15,$K15,$N15,$Q15,$T15,$W15,$Z15,$AC15,$AF15))</f>
        <v>12</v>
      </c>
      <c r="AN12" s="149">
        <f>IF(AND($AL12="",$AM12=""),"",($AL12-$AM12))</f>
        <v>14</v>
      </c>
      <c r="AO12" s="152">
        <f>IF(AND($AG12=""),"",RANK(AV12,AV$4:AV$40))</f>
        <v>4</v>
      </c>
      <c r="AP12" s="69"/>
      <c r="AQ12" s="69"/>
      <c r="AS12" s="62"/>
      <c r="AT12" s="62"/>
      <c r="AU12" s="62"/>
      <c r="AV12" s="155">
        <f>AH12+AN12*0.01</f>
        <v>17.14</v>
      </c>
    </row>
    <row r="13" spans="1:48" ht="13.5" customHeight="1" x14ac:dyDescent="0.15">
      <c r="A13" s="143"/>
      <c r="B13" s="146"/>
      <c r="C13" s="256" t="s">
        <v>75</v>
      </c>
      <c r="D13" s="257"/>
      <c r="E13" s="258"/>
      <c r="F13" s="256" t="str">
        <f>IF(AND($I$9=""),"",$I$9)</f>
        <v>内山C(A)</v>
      </c>
      <c r="G13" s="257"/>
      <c r="H13" s="258"/>
      <c r="I13" s="268"/>
      <c r="J13" s="269"/>
      <c r="K13" s="270"/>
      <c r="L13" s="256" t="s">
        <v>144</v>
      </c>
      <c r="M13" s="257"/>
      <c r="N13" s="258"/>
      <c r="O13" s="256" t="s">
        <v>144</v>
      </c>
      <c r="P13" s="257"/>
      <c r="Q13" s="258"/>
      <c r="R13" s="256" t="s">
        <v>101</v>
      </c>
      <c r="S13" s="257"/>
      <c r="T13" s="258"/>
      <c r="U13" s="256" t="s">
        <v>145</v>
      </c>
      <c r="V13" s="257"/>
      <c r="W13" s="258"/>
      <c r="X13" s="256" t="s">
        <v>101</v>
      </c>
      <c r="Y13" s="257"/>
      <c r="Z13" s="258"/>
      <c r="AA13" s="256" t="s">
        <v>102</v>
      </c>
      <c r="AB13" s="257"/>
      <c r="AC13" s="258"/>
      <c r="AD13" s="256" t="s">
        <v>101</v>
      </c>
      <c r="AE13" s="257"/>
      <c r="AF13" s="258"/>
      <c r="AG13" s="150"/>
      <c r="AH13" s="150"/>
      <c r="AI13" s="150"/>
      <c r="AJ13" s="150"/>
      <c r="AK13" s="150"/>
      <c r="AL13" s="150"/>
      <c r="AM13" s="150"/>
      <c r="AN13" s="150"/>
      <c r="AO13" s="153"/>
      <c r="AP13" s="69"/>
      <c r="AQ13" s="69"/>
      <c r="AS13" s="62"/>
      <c r="AT13" s="62"/>
      <c r="AU13" s="62"/>
      <c r="AV13" s="155"/>
    </row>
    <row r="14" spans="1:48" ht="13.5" customHeight="1" x14ac:dyDescent="0.15">
      <c r="A14" s="143"/>
      <c r="B14" s="146"/>
      <c r="C14" s="259" t="str">
        <f>IF(AND($I$6=""),"",$I$6)</f>
        <v>８：３０～</v>
      </c>
      <c r="D14" s="260"/>
      <c r="E14" s="261"/>
      <c r="F14" s="259" t="str">
        <f>IF(AND($I$10=""),"",$I$10)</f>
        <v>１２:３０～</v>
      </c>
      <c r="G14" s="260"/>
      <c r="H14" s="261"/>
      <c r="I14" s="268"/>
      <c r="J14" s="269"/>
      <c r="K14" s="270"/>
      <c r="L14" s="259" t="s">
        <v>146</v>
      </c>
      <c r="M14" s="260"/>
      <c r="N14" s="261"/>
      <c r="O14" s="259" t="s">
        <v>117</v>
      </c>
      <c r="P14" s="260"/>
      <c r="Q14" s="261"/>
      <c r="R14" s="259" t="s">
        <v>84</v>
      </c>
      <c r="S14" s="260"/>
      <c r="T14" s="261"/>
      <c r="U14" s="259" t="s">
        <v>147</v>
      </c>
      <c r="V14" s="260"/>
      <c r="W14" s="261"/>
      <c r="X14" s="259" t="s">
        <v>103</v>
      </c>
      <c r="Y14" s="260"/>
      <c r="Z14" s="261"/>
      <c r="AA14" s="259" t="s">
        <v>84</v>
      </c>
      <c r="AB14" s="260"/>
      <c r="AC14" s="261"/>
      <c r="AD14" s="259" t="s">
        <v>82</v>
      </c>
      <c r="AE14" s="260"/>
      <c r="AF14" s="261"/>
      <c r="AG14" s="150"/>
      <c r="AH14" s="150"/>
      <c r="AI14" s="150"/>
      <c r="AJ14" s="150"/>
      <c r="AK14" s="150"/>
      <c r="AL14" s="150"/>
      <c r="AM14" s="150"/>
      <c r="AN14" s="150"/>
      <c r="AO14" s="153"/>
      <c r="AP14" s="69"/>
      <c r="AQ14" s="69"/>
      <c r="AS14" s="62"/>
      <c r="AT14" s="62"/>
      <c r="AU14" s="62"/>
      <c r="AV14" s="155"/>
    </row>
    <row r="15" spans="1:48" ht="18.75" customHeight="1" x14ac:dyDescent="0.15">
      <c r="A15" s="144"/>
      <c r="B15" s="147"/>
      <c r="C15" s="262">
        <f>IF(AND(K$7=""),"",K$7)</f>
        <v>1</v>
      </c>
      <c r="D15" s="263" t="str">
        <f>IF(AND($C15="",$E15=""),"",IF($C15&gt;$E15,"○",IF($C15=$E15,"△",IF($C15&lt;$E15,"●"))))</f>
        <v>△</v>
      </c>
      <c r="E15" s="264">
        <f>IF(AND(I$7=""),"",I$7)</f>
        <v>1</v>
      </c>
      <c r="F15" s="262">
        <f>IF(AND(K$11=""),"",K$11)</f>
        <v>1</v>
      </c>
      <c r="G15" s="263" t="str">
        <f>IF(AND($F15="",$H15=""),"",IF($F15&gt;$H15,"○",IF($F15=$H15,"△",IF($F15&lt;$H15,"●"))))</f>
        <v>●</v>
      </c>
      <c r="H15" s="264">
        <f>IF(AND(I$11=""),"",I$11)</f>
        <v>4</v>
      </c>
      <c r="I15" s="271"/>
      <c r="J15" s="272"/>
      <c r="K15" s="273"/>
      <c r="L15" s="262">
        <v>0</v>
      </c>
      <c r="M15" s="263" t="str">
        <f>IF(AND($L15="",$N15=""),"",IF($L15&gt;$N15,"○",IF($L15=$N15,"△",IF($L15&lt;$N15,"●"))))</f>
        <v>●</v>
      </c>
      <c r="N15" s="264">
        <v>1</v>
      </c>
      <c r="O15" s="262">
        <v>1</v>
      </c>
      <c r="P15" s="263" t="str">
        <f>IF(AND($O15="",$Q15=""),"",IF($O15&gt;$Q15,"○",IF($O15=$Q15,"△",IF($O15&lt;$Q15,"●"))))</f>
        <v>△</v>
      </c>
      <c r="Q15" s="264">
        <v>1</v>
      </c>
      <c r="R15" s="262">
        <v>5</v>
      </c>
      <c r="S15" s="263" t="str">
        <f>IF(AND($R15="",$T15=""),"",IF($R15&gt;$T15,"○",IF($R15=$T15,"△",IF($R15&lt;$T15,"●"))))</f>
        <v>○</v>
      </c>
      <c r="T15" s="264">
        <v>1</v>
      </c>
      <c r="U15" s="262">
        <v>4</v>
      </c>
      <c r="V15" s="263" t="str">
        <f>IF(AND($U15="",$W15=""),"",IF($U15&gt;$W15,"○",IF($U15=$W15,"△",IF($U15&lt;$W15,"●"))))</f>
        <v>○</v>
      </c>
      <c r="W15" s="264">
        <v>2</v>
      </c>
      <c r="X15" s="262">
        <v>3</v>
      </c>
      <c r="Y15" s="263" t="str">
        <f>IF(AND($X15="",$Z15=""),"",IF($X15&gt;$Z15,"○",IF($X15=$Z15,"△",IF($X15&lt;$Z15,"●"))))</f>
        <v>○</v>
      </c>
      <c r="Z15" s="264">
        <v>1</v>
      </c>
      <c r="AA15" s="262">
        <v>6</v>
      </c>
      <c r="AB15" s="263" t="str">
        <f>IF(AND($AA15="",$AC15=""),"",IF($AA15&gt;$AC15,"○",IF($AA15=$AC15,"△",IF($AA15&lt;$AC15,"●"))))</f>
        <v>○</v>
      </c>
      <c r="AC15" s="264">
        <v>0</v>
      </c>
      <c r="AD15" s="262">
        <v>5</v>
      </c>
      <c r="AE15" s="263" t="str">
        <f>IF(AND($AD15="",$AF15=""),"",IF($AD15&gt;$AF15,"○",IF($AD15=$AF15,"△",IF($AD15&lt;$AF15,"●"))))</f>
        <v>○</v>
      </c>
      <c r="AF15" s="264">
        <v>1</v>
      </c>
      <c r="AG15" s="151"/>
      <c r="AH15" s="151"/>
      <c r="AI15" s="151"/>
      <c r="AJ15" s="151"/>
      <c r="AK15" s="151"/>
      <c r="AL15" s="151"/>
      <c r="AM15" s="151"/>
      <c r="AN15" s="151"/>
      <c r="AO15" s="154"/>
      <c r="AP15" s="73">
        <f>COUNTIF(C15:AF15,"○")*3</f>
        <v>15</v>
      </c>
      <c r="AQ15" s="73">
        <f>COUNTIF(C15:AF15,"△")*1</f>
        <v>2</v>
      </c>
      <c r="AR15" s="73">
        <f>COUNTIF(C15:AF15,"●")*0</f>
        <v>0</v>
      </c>
      <c r="AS15" s="74" t="str">
        <f>B12</f>
        <v>清瀬蹴楽FC</v>
      </c>
      <c r="AT15" s="74"/>
      <c r="AU15" s="62"/>
      <c r="AV15" s="155"/>
    </row>
    <row r="16" spans="1:48" ht="13.5" customHeight="1" x14ac:dyDescent="0.15">
      <c r="A16" s="142">
        <v>4</v>
      </c>
      <c r="B16" s="145" t="s">
        <v>104</v>
      </c>
      <c r="C16" s="253">
        <v>42567</v>
      </c>
      <c r="D16" s="254"/>
      <c r="E16" s="255"/>
      <c r="F16" s="253">
        <f>IF(AND($L$8=""),"",$L$8)</f>
        <v>42589</v>
      </c>
      <c r="G16" s="254"/>
      <c r="H16" s="255"/>
      <c r="I16" s="253">
        <f>IF(AND($L$12=""),"",$L$12)</f>
        <v>42637</v>
      </c>
      <c r="J16" s="254"/>
      <c r="K16" s="255"/>
      <c r="L16" s="265"/>
      <c r="M16" s="266"/>
      <c r="N16" s="267"/>
      <c r="O16" s="253">
        <v>42547</v>
      </c>
      <c r="P16" s="254"/>
      <c r="Q16" s="255"/>
      <c r="R16" s="253">
        <v>42637</v>
      </c>
      <c r="S16" s="254"/>
      <c r="T16" s="255"/>
      <c r="U16" s="253">
        <v>42547</v>
      </c>
      <c r="V16" s="254"/>
      <c r="W16" s="255"/>
      <c r="X16" s="253">
        <v>42567</v>
      </c>
      <c r="Y16" s="254"/>
      <c r="Z16" s="255"/>
      <c r="AA16" s="253">
        <v>42589</v>
      </c>
      <c r="AB16" s="254"/>
      <c r="AC16" s="255"/>
      <c r="AD16" s="253">
        <v>42624</v>
      </c>
      <c r="AE16" s="254"/>
      <c r="AF16" s="255"/>
      <c r="AG16" s="149">
        <f>IF(AND($D19="",$G19="",$J19="",$M19="",$P19="",$S19="",$V19="",$Y19="",$AB19="",$AE19=""),"",SUM((COUNTIF($C19:$AE19,"○")),(COUNTIF($C19:$AE19,"●")),(COUNTIF($C19:$AE19,"△"))))</f>
        <v>9</v>
      </c>
      <c r="AH16" s="149">
        <f>IF(AND($D19="",$G19="",$J19="",$M19="",$P19="",$S19="",$V19="",$Y19="",$AB19="",$AE19=""),"",SUM($AP19:$AR19))</f>
        <v>19</v>
      </c>
      <c r="AI16" s="149">
        <f>IF(AND($D19="",$G19="",$J19="",$J19="",$M19="",$P19="",$S19="",$V19="",$Y19="",$AB19="",$AE19=""),"",COUNTIF(C19:AF19,"○"))</f>
        <v>6</v>
      </c>
      <c r="AJ16" s="149">
        <f>IF(AND($D19="",$G19="",$J19="",$J19="",$M19="",$P19="",$S19="",$V19="",$Y19="",$AB19="",$AE19),"",COUNTIF(C19:AF19,"●"))</f>
        <v>2</v>
      </c>
      <c r="AK16" s="149">
        <f>IF(AND($D19="",$G19="",$J19="",$J19="",$M19="",$P19="",$S19="",$V19="",$Y19="",$AB19="",AE19=""),"",COUNTIF(C19:AF19,"△"))</f>
        <v>1</v>
      </c>
      <c r="AL16" s="149">
        <f>IF(AND($C19="",$F19="",$I19="",$L19="",$O19="",$R19="",$U19="",$X19="",$AA19="",$AD19=""),"",SUM($C19,$F19,$I19,$L19,$O19,$R19,$U19,$X19,$AA19,$AD19))</f>
        <v>30</v>
      </c>
      <c r="AM16" s="149">
        <f>IF(AND($E19="",$H19="",$K19="",$N19="",$Q19="",$T19="",$W19="",$Z19="",$AC19="",$AF19=""),"",SUM($E19,$H19,$K19,$N19,$Q19,$T19,$W19,$Z19,$AC19,$AF19))</f>
        <v>7</v>
      </c>
      <c r="AN16" s="149">
        <f>IF(AND($AL16="",$AM16=""),"",($AL16-$AM16))</f>
        <v>23</v>
      </c>
      <c r="AO16" s="152">
        <f>IF(AND($AG16=""),"",RANK(AV16,AV$4:AV$40))</f>
        <v>3</v>
      </c>
      <c r="AP16" s="69"/>
      <c r="AQ16" s="69"/>
      <c r="AS16" s="62"/>
      <c r="AT16" s="62"/>
      <c r="AU16" s="62"/>
      <c r="AV16" s="155">
        <f>AH16+AN16*0.01</f>
        <v>19.23</v>
      </c>
    </row>
    <row r="17" spans="1:48" ht="13.5" customHeight="1" x14ac:dyDescent="0.15">
      <c r="A17" s="143"/>
      <c r="B17" s="146"/>
      <c r="C17" s="256" t="s">
        <v>76</v>
      </c>
      <c r="D17" s="257"/>
      <c r="E17" s="258"/>
      <c r="F17" s="256" t="str">
        <f>IF(AND($L$9=""),"",$L$9)</f>
        <v>東久留米市旧４小</v>
      </c>
      <c r="G17" s="257"/>
      <c r="H17" s="258"/>
      <c r="I17" s="256" t="str">
        <f>IF(AND($L$13=""),"",$L$13)</f>
        <v>内山Ｃ（Ａ）</v>
      </c>
      <c r="J17" s="257"/>
      <c r="K17" s="258"/>
      <c r="L17" s="268"/>
      <c r="M17" s="269"/>
      <c r="N17" s="270"/>
      <c r="O17" s="256" t="s">
        <v>79</v>
      </c>
      <c r="P17" s="257"/>
      <c r="Q17" s="258"/>
      <c r="R17" s="256" t="s">
        <v>148</v>
      </c>
      <c r="S17" s="257"/>
      <c r="T17" s="258"/>
      <c r="U17" s="256" t="s">
        <v>79</v>
      </c>
      <c r="V17" s="257"/>
      <c r="W17" s="258"/>
      <c r="X17" s="256" t="s">
        <v>76</v>
      </c>
      <c r="Y17" s="257"/>
      <c r="Z17" s="258"/>
      <c r="AA17" s="256" t="s">
        <v>92</v>
      </c>
      <c r="AB17" s="257"/>
      <c r="AC17" s="258"/>
      <c r="AD17" s="256" t="s">
        <v>149</v>
      </c>
      <c r="AE17" s="257"/>
      <c r="AF17" s="258"/>
      <c r="AG17" s="150"/>
      <c r="AH17" s="150"/>
      <c r="AI17" s="150"/>
      <c r="AJ17" s="150"/>
      <c r="AK17" s="150"/>
      <c r="AL17" s="150"/>
      <c r="AM17" s="150"/>
      <c r="AN17" s="150"/>
      <c r="AO17" s="153"/>
      <c r="AP17" s="69"/>
      <c r="AQ17" s="69"/>
      <c r="AS17" s="62"/>
      <c r="AT17" s="62"/>
      <c r="AU17" s="62"/>
      <c r="AV17" s="155"/>
    </row>
    <row r="18" spans="1:48" ht="13.5" customHeight="1" x14ac:dyDescent="0.15">
      <c r="A18" s="143"/>
      <c r="B18" s="146"/>
      <c r="C18" s="259" t="s">
        <v>83</v>
      </c>
      <c r="D18" s="260"/>
      <c r="E18" s="261"/>
      <c r="F18" s="259" t="str">
        <f>IF(AND($L$10=""),"",$L$10)</f>
        <v>１３：００～</v>
      </c>
      <c r="G18" s="260"/>
      <c r="H18" s="261"/>
      <c r="I18" s="259" t="str">
        <f>IF(AND($L$14=""),"",$L$14)</f>
        <v>９：１５～</v>
      </c>
      <c r="J18" s="260"/>
      <c r="K18" s="261"/>
      <c r="L18" s="268"/>
      <c r="M18" s="269"/>
      <c r="N18" s="270"/>
      <c r="O18" s="259" t="s">
        <v>96</v>
      </c>
      <c r="P18" s="260"/>
      <c r="Q18" s="261"/>
      <c r="R18" s="256" t="s">
        <v>150</v>
      </c>
      <c r="S18" s="257"/>
      <c r="T18" s="258"/>
      <c r="U18" s="259" t="s">
        <v>95</v>
      </c>
      <c r="V18" s="260"/>
      <c r="W18" s="261"/>
      <c r="X18" s="259" t="s">
        <v>105</v>
      </c>
      <c r="Y18" s="260"/>
      <c r="Z18" s="261"/>
      <c r="AA18" s="259" t="s">
        <v>96</v>
      </c>
      <c r="AB18" s="260"/>
      <c r="AC18" s="261"/>
      <c r="AD18" s="259" t="s">
        <v>151</v>
      </c>
      <c r="AE18" s="260"/>
      <c r="AF18" s="261"/>
      <c r="AG18" s="150"/>
      <c r="AH18" s="150"/>
      <c r="AI18" s="150"/>
      <c r="AJ18" s="150"/>
      <c r="AK18" s="150"/>
      <c r="AL18" s="150"/>
      <c r="AM18" s="150"/>
      <c r="AN18" s="150"/>
      <c r="AO18" s="153"/>
      <c r="AP18" s="69"/>
      <c r="AQ18" s="69"/>
      <c r="AS18" s="62"/>
      <c r="AT18" s="62"/>
      <c r="AU18" s="62"/>
      <c r="AV18" s="155"/>
    </row>
    <row r="19" spans="1:48" ht="18.75" customHeight="1" x14ac:dyDescent="0.15">
      <c r="A19" s="144"/>
      <c r="B19" s="147"/>
      <c r="C19" s="262">
        <f>IF(AND(N$7=""),"",N$7)</f>
        <v>1</v>
      </c>
      <c r="D19" s="263" t="str">
        <f>IF(AND($C19="",$E19=""),"",IF($C19&gt;$E19,"○",IF($C19=$E19,"△",IF($C19&lt;$E19,"●"))))</f>
        <v>○</v>
      </c>
      <c r="E19" s="264">
        <f>IF(AND(L$7=""),"",L$7)</f>
        <v>0</v>
      </c>
      <c r="F19" s="262">
        <f>IF(AND(N$11=""),"",N$11)</f>
        <v>1</v>
      </c>
      <c r="G19" s="263" t="str">
        <f>IF(AND($F19="",$H19=""),"",IF($F19&gt;$H19,"○",IF($F19=$H19,"△",IF($F19&lt;$H19,"●"))))</f>
        <v>●</v>
      </c>
      <c r="H19" s="264">
        <f>IF(AND(L$11=""),"",L$11)</f>
        <v>2</v>
      </c>
      <c r="I19" s="262">
        <f>IF(AND(N$15=""),"",N$15)</f>
        <v>1</v>
      </c>
      <c r="J19" s="263" t="str">
        <f>IF(AND($I19="",$K19=""),"",IF($I19&gt;$K19,"○",IF($I19=$K19,"△",IF($I19&lt;$K19,"●"))))</f>
        <v>○</v>
      </c>
      <c r="K19" s="264">
        <f>IF(AND(L$15=""),"",L$15)</f>
        <v>0</v>
      </c>
      <c r="L19" s="271"/>
      <c r="M19" s="272"/>
      <c r="N19" s="273"/>
      <c r="O19" s="262">
        <v>1</v>
      </c>
      <c r="P19" s="263" t="str">
        <f>IF(AND($O19="",$Q19=""),"",IF($O19&gt;$Q19,"○",IF($O19=$Q19,"△",IF($O19&lt;$Q19,"●"))))</f>
        <v>△</v>
      </c>
      <c r="Q19" s="264">
        <v>1</v>
      </c>
      <c r="R19" s="262">
        <v>8</v>
      </c>
      <c r="S19" s="263" t="str">
        <f>IF(AND($R19="",$T19=""),"",IF($R19&gt;$T19,"○",IF($R19=$T19,"△",IF($R19&lt;$T19,"●"))))</f>
        <v>○</v>
      </c>
      <c r="T19" s="264">
        <v>1</v>
      </c>
      <c r="U19" s="262">
        <v>1</v>
      </c>
      <c r="V19" s="263" t="str">
        <f>IF(AND($U19="",$W19=""),"",IF($U19&gt;$W19,"○",IF($U19=$W19,"△",IF($U19&lt;$W19,"●"))))</f>
        <v>●</v>
      </c>
      <c r="W19" s="264">
        <v>3</v>
      </c>
      <c r="X19" s="262">
        <v>1</v>
      </c>
      <c r="Y19" s="263" t="str">
        <f>IF(AND($X19="",$Z19=""),"",IF($X19&gt;$Z19,"○",IF($X19=$Z19,"△",IF($X19&lt;$Z19,"●"))))</f>
        <v>○</v>
      </c>
      <c r="Z19" s="264">
        <v>0</v>
      </c>
      <c r="AA19" s="262">
        <v>10</v>
      </c>
      <c r="AB19" s="263" t="str">
        <f>IF(AND($AA19="",$AC19=""),"",IF($AA19&gt;$AC19,"○",IF($AA19=$AC19,"△",IF($AA19&lt;$AC19,"●"))))</f>
        <v>○</v>
      </c>
      <c r="AC19" s="264">
        <v>0</v>
      </c>
      <c r="AD19" s="262">
        <v>6</v>
      </c>
      <c r="AE19" s="263" t="str">
        <f>IF(AND($AD19="",$AF19=""),"",IF($AD19&gt;$AF19,"○",IF($AD19=$AF19,"△",IF($AD19&lt;$AF19,"●"))))</f>
        <v>○</v>
      </c>
      <c r="AF19" s="264">
        <v>0</v>
      </c>
      <c r="AG19" s="151"/>
      <c r="AH19" s="151"/>
      <c r="AI19" s="151"/>
      <c r="AJ19" s="151"/>
      <c r="AK19" s="151"/>
      <c r="AL19" s="151"/>
      <c r="AM19" s="151"/>
      <c r="AN19" s="151"/>
      <c r="AO19" s="154"/>
      <c r="AP19" s="73">
        <f>COUNTIF(C19:AF19,"○")*3</f>
        <v>18</v>
      </c>
      <c r="AQ19" s="73">
        <f>COUNTIF(C19:AF19,"△")*1</f>
        <v>1</v>
      </c>
      <c r="AR19" s="73">
        <f>COUNTIF(C19:AF19,"●")*0</f>
        <v>0</v>
      </c>
      <c r="AS19" s="74" t="str">
        <f>B16</f>
        <v>東久留米ウインズ</v>
      </c>
      <c r="AT19" s="74"/>
      <c r="AU19" s="62"/>
      <c r="AV19" s="155"/>
    </row>
    <row r="20" spans="1:48" ht="13.5" customHeight="1" x14ac:dyDescent="0.15">
      <c r="A20" s="142">
        <v>5</v>
      </c>
      <c r="B20" s="145" t="s">
        <v>106</v>
      </c>
      <c r="C20" s="253">
        <f>IF(AND($O$4=""),"",$O$4)</f>
        <v>42632</v>
      </c>
      <c r="D20" s="254"/>
      <c r="E20" s="255"/>
      <c r="F20" s="253">
        <f>IF(AND($O$8=""),"",$O$8)</f>
        <v>42610</v>
      </c>
      <c r="G20" s="254"/>
      <c r="H20" s="255"/>
      <c r="I20" s="253">
        <f>IF(AND($O$12=""),"",$O$12)</f>
        <v>42637</v>
      </c>
      <c r="J20" s="254"/>
      <c r="K20" s="255"/>
      <c r="L20" s="253">
        <f>IF(AND($O$16=""),"",$O$16)</f>
        <v>42547</v>
      </c>
      <c r="M20" s="254"/>
      <c r="N20" s="255"/>
      <c r="O20" s="265"/>
      <c r="P20" s="266"/>
      <c r="Q20" s="267"/>
      <c r="R20" s="253">
        <v>42632</v>
      </c>
      <c r="S20" s="254"/>
      <c r="T20" s="255"/>
      <c r="U20" s="253">
        <v>42547</v>
      </c>
      <c r="V20" s="254"/>
      <c r="W20" s="255"/>
      <c r="X20" s="253">
        <v>42610</v>
      </c>
      <c r="Y20" s="254"/>
      <c r="Z20" s="255"/>
      <c r="AA20" s="253">
        <v>42624</v>
      </c>
      <c r="AB20" s="254"/>
      <c r="AC20" s="255"/>
      <c r="AD20" s="253">
        <v>42624</v>
      </c>
      <c r="AE20" s="254"/>
      <c r="AF20" s="255"/>
      <c r="AG20" s="149">
        <f>IF(AND($D23="",$G23="",$J23="",$M23="",$P23="",$S23="",$V23="",$Y23="",$AB23="",$AE23=""),"",SUM((COUNTIF($C23:$AE23,"○")),(COUNTIF($C23:$AE23,"●")),(COUNTIF($C23:$AE23,"△"))))</f>
        <v>9</v>
      </c>
      <c r="AH20" s="149">
        <f>IF(AND($D23="",$G23="",$J23="",$M23="",$P23="",$S23="",$V23="",$Y23="",$AB23="",$AE23=""),"",SUM($AP23:$AR23))</f>
        <v>9</v>
      </c>
      <c r="AI20" s="149">
        <f>IF(AND($D23="",$G23="",$J23="",$J23="",$M23="",$P23="",$S23="",$V23="",$Y23="",$AB23="",$AE23=""),"",COUNTIF(C23:AF23,"○"))</f>
        <v>2</v>
      </c>
      <c r="AJ20" s="149">
        <f>IF(AND($D23="",$G23="",$J23="",$J23="",$M23="",$P23="",$S23="",$V23="",$Y23="",$AB23="",$AE23),"",COUNTIF(C23:AF23,"●"))</f>
        <v>4</v>
      </c>
      <c r="AK20" s="149">
        <f>IF(AND($D23="",$G23="",$J23="",$J23="",$M23="",$P23="",$S23="",$V23="",$Y23="",$AB23="",AE23=""),"",COUNTIF(C23:AF23,"△"))</f>
        <v>3</v>
      </c>
      <c r="AL20" s="149">
        <f>IF(AND($C23="",$F23="",$I23="",$L23="",$O23="",$R23="",$U23="",$X23="",$AA23="",$AD23=""),"",SUM($C23,$F23,$I23,$L23,$O23,$R23,$U23,$X23,$AA23,$AD23))</f>
        <v>11</v>
      </c>
      <c r="AM20" s="149">
        <f>IF(AND($E23="",$H23="",$K23="",$N23="",$Q23="",$T23="",$W23="",$Z23="",$AC23="",$AF23=""),"",SUM($E23,$H23,$K23,$N23,$Q23,$T23,$W23,$Z23,$AC23,$AF23))</f>
        <v>19</v>
      </c>
      <c r="AN20" s="149">
        <f>IF(AND($AL20="",$AM20=""),"",($AL20-$AM20))</f>
        <v>-8</v>
      </c>
      <c r="AO20" s="152">
        <f>IF(AND($AG20=""),"",RANK(AV20,AV$4:AV$40))</f>
        <v>7</v>
      </c>
      <c r="AP20" s="69"/>
      <c r="AQ20" s="69"/>
      <c r="AS20" s="62"/>
      <c r="AT20" s="62"/>
      <c r="AU20" s="62"/>
      <c r="AV20" s="155">
        <f>AH20+AN20*0.01</f>
        <v>8.92</v>
      </c>
    </row>
    <row r="21" spans="1:48" ht="13.5" customHeight="1" x14ac:dyDescent="0.15">
      <c r="A21" s="143"/>
      <c r="B21" s="146"/>
      <c r="C21" s="256" t="str">
        <f>IF(AND($O$5=""),"",$O$5)</f>
        <v>内山Ａ（Ａ）</v>
      </c>
      <c r="D21" s="257"/>
      <c r="E21" s="258"/>
      <c r="F21" s="256" t="str">
        <f>IF(AND($O$9=""),"",$O$9)</f>
        <v>内山C(B)</v>
      </c>
      <c r="G21" s="257"/>
      <c r="H21" s="258"/>
      <c r="I21" s="256" t="str">
        <f>IF(AND($O$13=""),"",$O$13)</f>
        <v>内山Ｃ（Ａ）</v>
      </c>
      <c r="J21" s="257"/>
      <c r="K21" s="258"/>
      <c r="L21" s="256" t="str">
        <f>IF(AND($O$17=""),"",$O$17)</f>
        <v>東久留米七小</v>
      </c>
      <c r="M21" s="257"/>
      <c r="N21" s="258"/>
      <c r="O21" s="268"/>
      <c r="P21" s="269"/>
      <c r="Q21" s="270"/>
      <c r="R21" s="256" t="s">
        <v>143</v>
      </c>
      <c r="S21" s="257"/>
      <c r="T21" s="258"/>
      <c r="U21" s="256" t="s">
        <v>79</v>
      </c>
      <c r="V21" s="257"/>
      <c r="W21" s="258"/>
      <c r="X21" s="256" t="s">
        <v>93</v>
      </c>
      <c r="Y21" s="257"/>
      <c r="Z21" s="258"/>
      <c r="AA21" s="256" t="s">
        <v>149</v>
      </c>
      <c r="AB21" s="257"/>
      <c r="AC21" s="258"/>
      <c r="AD21" s="256" t="s">
        <v>149</v>
      </c>
      <c r="AE21" s="257"/>
      <c r="AF21" s="258"/>
      <c r="AG21" s="150"/>
      <c r="AH21" s="150"/>
      <c r="AI21" s="150"/>
      <c r="AJ21" s="150"/>
      <c r="AK21" s="150"/>
      <c r="AL21" s="150"/>
      <c r="AM21" s="150"/>
      <c r="AN21" s="150"/>
      <c r="AO21" s="153"/>
      <c r="AP21" s="69"/>
      <c r="AQ21" s="69"/>
      <c r="AS21" s="62"/>
      <c r="AT21" s="62"/>
      <c r="AU21" s="62"/>
      <c r="AV21" s="155"/>
    </row>
    <row r="22" spans="1:48" ht="13.5" customHeight="1" x14ac:dyDescent="0.15">
      <c r="A22" s="143"/>
      <c r="B22" s="146"/>
      <c r="C22" s="259" t="str">
        <f>IF(AND($O$6=""),"",$O$6)</f>
        <v>８：３０～</v>
      </c>
      <c r="D22" s="260"/>
      <c r="E22" s="261"/>
      <c r="F22" s="259" t="str">
        <f>IF(AND($O$10=""),"",$O$10)</f>
        <v>１４：１０～</v>
      </c>
      <c r="G22" s="260"/>
      <c r="H22" s="261"/>
      <c r="I22" s="259" t="str">
        <f>IF(AND($O$14=""),"",$O$14)</f>
        <v>１１：３０～</v>
      </c>
      <c r="J22" s="260"/>
      <c r="K22" s="261"/>
      <c r="L22" s="259" t="str">
        <f>IF(AND($O$18=""),"",$O$18)</f>
        <v>１４：１０～</v>
      </c>
      <c r="M22" s="260"/>
      <c r="N22" s="261"/>
      <c r="O22" s="268"/>
      <c r="P22" s="269"/>
      <c r="Q22" s="270"/>
      <c r="R22" s="259" t="s">
        <v>151</v>
      </c>
      <c r="S22" s="260"/>
      <c r="T22" s="261"/>
      <c r="U22" s="256" t="s">
        <v>98</v>
      </c>
      <c r="V22" s="257"/>
      <c r="W22" s="258"/>
      <c r="X22" s="259" t="s">
        <v>107</v>
      </c>
      <c r="Y22" s="260"/>
      <c r="Z22" s="261"/>
      <c r="AA22" s="259" t="s">
        <v>152</v>
      </c>
      <c r="AB22" s="260"/>
      <c r="AC22" s="261"/>
      <c r="AD22" s="259" t="s">
        <v>153</v>
      </c>
      <c r="AE22" s="260"/>
      <c r="AF22" s="261"/>
      <c r="AG22" s="150"/>
      <c r="AH22" s="150"/>
      <c r="AI22" s="150"/>
      <c r="AJ22" s="150"/>
      <c r="AK22" s="150"/>
      <c r="AL22" s="150"/>
      <c r="AM22" s="150"/>
      <c r="AN22" s="150"/>
      <c r="AO22" s="153"/>
      <c r="AP22" s="69"/>
      <c r="AQ22" s="69"/>
      <c r="AS22" s="62"/>
      <c r="AT22" s="62"/>
      <c r="AU22" s="62"/>
      <c r="AV22" s="155"/>
    </row>
    <row r="23" spans="1:48" ht="18.75" customHeight="1" x14ac:dyDescent="0.15">
      <c r="A23" s="144"/>
      <c r="B23" s="147"/>
      <c r="C23" s="262">
        <f>IF(AND($Q$7=""),"",$Q$7)</f>
        <v>0</v>
      </c>
      <c r="D23" s="263" t="str">
        <f>IF(AND($C23="",$E23=""),"",IF($C23&gt;$E23,"○",IF($C23=$E23,"△",IF($C23&lt;$E23,"●"))))</f>
        <v>●</v>
      </c>
      <c r="E23" s="264">
        <f>IF(AND($O$7=""),"",$O$7)</f>
        <v>4</v>
      </c>
      <c r="F23" s="262">
        <f>IF(AND($Q$11=""),"",$Q$11)</f>
        <v>0</v>
      </c>
      <c r="G23" s="263" t="str">
        <f>IF(AND($F23="",$H23=""),"",IF($F23&gt;$H23,"○",IF($F23=$H23,"△",IF($F23&lt;$H23,"●"))))</f>
        <v>●</v>
      </c>
      <c r="H23" s="264">
        <f>IF(AND(O$11=""),"",O$11)</f>
        <v>5</v>
      </c>
      <c r="I23" s="262">
        <f>IF(AND($Q$15=""),"",$Q$15)</f>
        <v>1</v>
      </c>
      <c r="J23" s="263" t="str">
        <f>IF(AND($I23="",$K23=""),"",IF($I23&gt;$K23,"○",IF($I23=$K23,"△",IF($I23&lt;$K23,"●"))))</f>
        <v>△</v>
      </c>
      <c r="K23" s="264">
        <f>IF(AND($O$15=""),"",$O$15)</f>
        <v>1</v>
      </c>
      <c r="L23" s="262">
        <f>IF(AND($Q$19=""),"",$Q$19)</f>
        <v>1</v>
      </c>
      <c r="M23" s="263" t="str">
        <f>IF(AND($L23="",$N23=""),"",IF($L23&gt;$N23,"○",IF($L23=$N23,"△",IF($L23&lt;$N23,"●"))))</f>
        <v>△</v>
      </c>
      <c r="N23" s="264">
        <f>IF(AND($O$19=""),"",$O$19)</f>
        <v>1</v>
      </c>
      <c r="O23" s="271"/>
      <c r="P23" s="272"/>
      <c r="Q23" s="273"/>
      <c r="R23" s="262">
        <v>1</v>
      </c>
      <c r="S23" s="263" t="str">
        <f>IF(AND($R23="",$T23=""),"",IF($R23&gt;$T23,"○",IF($R23=$T23,"△",IF($R23&lt;$T23,"●"))))</f>
        <v>●</v>
      </c>
      <c r="T23" s="264">
        <v>4</v>
      </c>
      <c r="U23" s="262">
        <v>1</v>
      </c>
      <c r="V23" s="263" t="s">
        <v>88</v>
      </c>
      <c r="W23" s="264">
        <v>2</v>
      </c>
      <c r="X23" s="262">
        <v>1</v>
      </c>
      <c r="Y23" s="263" t="str">
        <f>IF(AND($X23="",$Z23=""),"",IF($X23&gt;$Z23,"○",IF($X23=$Z23,"△",IF($X23&lt;$Z23,"●"))))</f>
        <v>△</v>
      </c>
      <c r="Z23" s="264">
        <v>1</v>
      </c>
      <c r="AA23" s="262">
        <v>4</v>
      </c>
      <c r="AB23" s="263" t="str">
        <f>IF(AND($AA23="",$AC23=""),"",IF($AA23&gt;$AC23,"○",IF($AA23=$AC23,"△",IF($AA23&lt;$AC23,"●"))))</f>
        <v>○</v>
      </c>
      <c r="AC23" s="264">
        <v>0</v>
      </c>
      <c r="AD23" s="262">
        <v>2</v>
      </c>
      <c r="AE23" s="263" t="str">
        <f>IF(AND($AD23="",$AF23=""),"",IF($AD23&gt;$AF23,"○",IF($AD23=$AF23,"△",IF($AD23&lt;$AF23,"●"))))</f>
        <v>○</v>
      </c>
      <c r="AF23" s="264">
        <v>1</v>
      </c>
      <c r="AG23" s="151"/>
      <c r="AH23" s="151"/>
      <c r="AI23" s="151"/>
      <c r="AJ23" s="151"/>
      <c r="AK23" s="151"/>
      <c r="AL23" s="151"/>
      <c r="AM23" s="151"/>
      <c r="AN23" s="151"/>
      <c r="AO23" s="154"/>
      <c r="AP23" s="73">
        <f>COUNTIF(C23:AF23,"○")*3</f>
        <v>6</v>
      </c>
      <c r="AQ23" s="73">
        <f>COUNTIF(C23:AF23,"△")*1</f>
        <v>3</v>
      </c>
      <c r="AR23" s="73">
        <f>COUNTIF(C23:AF23,"●")*0</f>
        <v>0</v>
      </c>
      <c r="AS23" s="74" t="str">
        <f>B20</f>
        <v>保谷一小</v>
      </c>
      <c r="AT23" s="74"/>
      <c r="AU23" s="62"/>
      <c r="AV23" s="155"/>
    </row>
    <row r="24" spans="1:48" ht="13.5" customHeight="1" x14ac:dyDescent="0.15">
      <c r="A24" s="142">
        <v>6</v>
      </c>
      <c r="B24" s="145" t="s">
        <v>108</v>
      </c>
      <c r="C24" s="253">
        <v>42560</v>
      </c>
      <c r="D24" s="254"/>
      <c r="E24" s="255"/>
      <c r="F24" s="253">
        <v>42567</v>
      </c>
      <c r="G24" s="254"/>
      <c r="H24" s="255"/>
      <c r="I24" s="253">
        <f>IF(AND($R$12=""),"",$R$12)</f>
        <v>42567</v>
      </c>
      <c r="J24" s="254"/>
      <c r="K24" s="255"/>
      <c r="L24" s="253">
        <f>IF(AND($R$16=""),"",$R$16)</f>
        <v>42637</v>
      </c>
      <c r="M24" s="254"/>
      <c r="N24" s="255"/>
      <c r="O24" s="253">
        <f>IF(AND($R$20=""),"",$R$20)</f>
        <v>42632</v>
      </c>
      <c r="P24" s="254"/>
      <c r="Q24" s="255"/>
      <c r="R24" s="265"/>
      <c r="S24" s="266"/>
      <c r="T24" s="267"/>
      <c r="U24" s="253">
        <v>42554</v>
      </c>
      <c r="V24" s="254"/>
      <c r="W24" s="255"/>
      <c r="X24" s="253">
        <v>42554</v>
      </c>
      <c r="Y24" s="254"/>
      <c r="Z24" s="255"/>
      <c r="AA24" s="253">
        <v>42560</v>
      </c>
      <c r="AB24" s="254"/>
      <c r="AC24" s="255"/>
      <c r="AD24" s="253">
        <v>42632</v>
      </c>
      <c r="AE24" s="254"/>
      <c r="AF24" s="255"/>
      <c r="AG24" s="149">
        <f>IF(AND($D27="",$G27="",$J27="",$M27="",$P27="",$S27="",$V27="",$Y27="",$AB27="",$AE27=""),"",SUM((COUNTIF($C27:$AE27,"○")),(COUNTIF($C27:$AE27,"●")),(COUNTIF($C27:$AE27,"△"))))</f>
        <v>9</v>
      </c>
      <c r="AH24" s="149">
        <f>IF(AND($D27="",$G27="",$J27="",$M27="",$P27="",$S27="",$V27="",$Y27="",$AB27="",$AE27=""),"",SUM($AP27:$AR27))</f>
        <v>9</v>
      </c>
      <c r="AI24" s="149">
        <f>IF(AND($D27="",$G27="",$J27="",$J27="",$M27="",$P27="",$S27="",$V27="",$Y27="",$AB27="",$AE27=""),"",COUNTIF(C27:AF27,"○"))</f>
        <v>3</v>
      </c>
      <c r="AJ24" s="149">
        <f>IF(AND($D27="",$G27="",$J27="",$J27="",$M27="",$P27="",$S27="",$V27="",$Y27="",$AB27="",$AE27),"",COUNTIF(C27:AF27,"●"))</f>
        <v>6</v>
      </c>
      <c r="AK24" s="149">
        <f>IF(AND($D27="",$G27="",$J27="",$J27="",$M27="",$P27="",$S27="",$V27="",$Y27="",$AB27="",AE27=""),"",COUNTIF(C27:AF27,"△"))</f>
        <v>0</v>
      </c>
      <c r="AL24" s="149">
        <f>IF(AND($C27="",$F27="",$I27="",$L27="",$O27="",$R27="",$U27="",$X27="",$AA27="",$AD27=""),"",SUM($C27,$F27,$I27,$L27,$O27,$R27,$U27,$X27,$AA27,$AD27))</f>
        <v>20</v>
      </c>
      <c r="AM24" s="149">
        <f>IF(AND($E27="",$H27="",$K27="",$N27="",$Q27="",$T27="",$W27="",$Z27="",$AC27="",$AF27=""),"",SUM($E27,$H27,$K27,$N27,$Q27,$T27,$W27,$Z27,$AC27,$AF27))</f>
        <v>37</v>
      </c>
      <c r="AN24" s="149">
        <f>IF(AND($AL24="",$AM24=""),"",($AL24-$AM24))</f>
        <v>-17</v>
      </c>
      <c r="AO24" s="152">
        <f>IF(AND($AG24=""),"",RANK(AV24,AV$4:AV$40))</f>
        <v>8</v>
      </c>
      <c r="AP24" s="69"/>
      <c r="AQ24" s="69"/>
      <c r="AS24" s="62"/>
      <c r="AT24" s="62"/>
      <c r="AU24" s="62"/>
      <c r="AV24" s="155">
        <f>AH24+AN24*0.01</f>
        <v>8.83</v>
      </c>
    </row>
    <row r="25" spans="1:48" ht="13.5" customHeight="1" x14ac:dyDescent="0.15">
      <c r="A25" s="143"/>
      <c r="B25" s="146"/>
      <c r="C25" s="256" t="s">
        <v>78</v>
      </c>
      <c r="D25" s="257"/>
      <c r="E25" s="258"/>
      <c r="F25" s="256" t="s">
        <v>93</v>
      </c>
      <c r="G25" s="257"/>
      <c r="H25" s="258"/>
      <c r="I25" s="256" t="str">
        <f>IF(AND($R$13=""),"",$R$13)</f>
        <v>内山C(A)</v>
      </c>
      <c r="J25" s="257"/>
      <c r="K25" s="258"/>
      <c r="L25" s="256" t="str">
        <f>IF(AND($R$17=""),"",$R$17)</f>
        <v>内山Ｃ（Ａ）</v>
      </c>
      <c r="M25" s="257"/>
      <c r="N25" s="258"/>
      <c r="O25" s="256" t="str">
        <f>IF(AND($R$21=""),"",$R$21)</f>
        <v>内山Ａ（Ａ）</v>
      </c>
      <c r="P25" s="257"/>
      <c r="Q25" s="258"/>
      <c r="R25" s="268"/>
      <c r="S25" s="269"/>
      <c r="T25" s="270"/>
      <c r="U25" s="256" t="s">
        <v>109</v>
      </c>
      <c r="V25" s="257"/>
      <c r="W25" s="258"/>
      <c r="X25" s="256" t="s">
        <v>79</v>
      </c>
      <c r="Y25" s="257"/>
      <c r="Z25" s="258"/>
      <c r="AA25" s="256" t="s">
        <v>110</v>
      </c>
      <c r="AB25" s="257"/>
      <c r="AC25" s="258"/>
      <c r="AD25" s="256" t="s">
        <v>143</v>
      </c>
      <c r="AE25" s="257"/>
      <c r="AF25" s="258"/>
      <c r="AG25" s="150"/>
      <c r="AH25" s="150"/>
      <c r="AI25" s="150"/>
      <c r="AJ25" s="150"/>
      <c r="AK25" s="150"/>
      <c r="AL25" s="150"/>
      <c r="AM25" s="150"/>
      <c r="AN25" s="150"/>
      <c r="AO25" s="153"/>
      <c r="AP25" s="69"/>
      <c r="AQ25" s="69"/>
      <c r="AS25" s="62"/>
      <c r="AT25" s="62"/>
      <c r="AU25" s="62"/>
      <c r="AV25" s="155"/>
    </row>
    <row r="26" spans="1:48" ht="13.5" customHeight="1" x14ac:dyDescent="0.15">
      <c r="A26" s="143"/>
      <c r="B26" s="146"/>
      <c r="C26" s="259" t="s">
        <v>84</v>
      </c>
      <c r="D26" s="260"/>
      <c r="E26" s="261"/>
      <c r="F26" s="259" t="s">
        <v>82</v>
      </c>
      <c r="G26" s="260"/>
      <c r="H26" s="261"/>
      <c r="I26" s="259" t="s">
        <v>84</v>
      </c>
      <c r="J26" s="260"/>
      <c r="K26" s="261"/>
      <c r="L26" s="259" t="str">
        <f>IF(AND($R$18=""),"",$R$18)</f>
        <v>１０：３０～</v>
      </c>
      <c r="M26" s="260"/>
      <c r="N26" s="261"/>
      <c r="O26" s="259" t="str">
        <f>IF(AND($R$22=""),"",$R$22)</f>
        <v>１１：００～</v>
      </c>
      <c r="P26" s="260"/>
      <c r="Q26" s="261"/>
      <c r="R26" s="268"/>
      <c r="S26" s="269"/>
      <c r="T26" s="270"/>
      <c r="U26" s="259" t="s">
        <v>98</v>
      </c>
      <c r="V26" s="260"/>
      <c r="W26" s="261"/>
      <c r="X26" s="259" t="s">
        <v>96</v>
      </c>
      <c r="Y26" s="260"/>
      <c r="Z26" s="261"/>
      <c r="AA26" s="259" t="s">
        <v>82</v>
      </c>
      <c r="AB26" s="260"/>
      <c r="AC26" s="261"/>
      <c r="AD26" s="259" t="s">
        <v>152</v>
      </c>
      <c r="AE26" s="260"/>
      <c r="AF26" s="261"/>
      <c r="AG26" s="150"/>
      <c r="AH26" s="150"/>
      <c r="AI26" s="150"/>
      <c r="AJ26" s="150"/>
      <c r="AK26" s="150"/>
      <c r="AL26" s="150"/>
      <c r="AM26" s="150"/>
      <c r="AN26" s="150"/>
      <c r="AO26" s="153"/>
      <c r="AP26" s="69"/>
      <c r="AQ26" s="69"/>
      <c r="AS26" s="62"/>
      <c r="AT26" s="62"/>
      <c r="AU26" s="62"/>
      <c r="AV26" s="155"/>
    </row>
    <row r="27" spans="1:48" ht="18.75" customHeight="1" x14ac:dyDescent="0.15">
      <c r="A27" s="144"/>
      <c r="B27" s="147"/>
      <c r="C27" s="262">
        <v>2</v>
      </c>
      <c r="D27" s="263" t="s">
        <v>88</v>
      </c>
      <c r="E27" s="264">
        <v>6</v>
      </c>
      <c r="F27" s="262">
        <v>2</v>
      </c>
      <c r="G27" s="263" t="s">
        <v>88</v>
      </c>
      <c r="H27" s="264">
        <v>5</v>
      </c>
      <c r="I27" s="262">
        <f>IF(AND($T$15=""),"",$T$15)</f>
        <v>1</v>
      </c>
      <c r="J27" s="263" t="str">
        <f>IF(AND($I27="",$K27=""),"",IF($I27&gt;$K27,"○",IF($I27=$K27,"△",IF($I27&lt;$K27,"●"))))</f>
        <v>●</v>
      </c>
      <c r="K27" s="264">
        <f>IF(AND($R$15=""),"",$R$15)</f>
        <v>5</v>
      </c>
      <c r="L27" s="262">
        <f>IF(AND($T$19=""),"",$T$19)</f>
        <v>1</v>
      </c>
      <c r="M27" s="263" t="str">
        <f>IF(AND($L27="",$N27=""),"",IF($L27&gt;$N27,"○",IF($L27=$N27,"△",IF($L27&lt;$N27,"●"))))</f>
        <v>●</v>
      </c>
      <c r="N27" s="264">
        <f>IF(AND($R$19=""),"",$R$19)</f>
        <v>8</v>
      </c>
      <c r="O27" s="262">
        <f>IF(AND($T$23=""),"",$T$23)</f>
        <v>4</v>
      </c>
      <c r="P27" s="263" t="str">
        <f>IF(AND($O27="",$Q27=""),"",IF($O27&gt;$Q27,"○",IF($O27=$Q27,"△",IF($O27&lt;$Q27,"●"))))</f>
        <v>○</v>
      </c>
      <c r="Q27" s="264">
        <f>IF(AND($R$23=""),"",$R$23)</f>
        <v>1</v>
      </c>
      <c r="R27" s="271"/>
      <c r="S27" s="272"/>
      <c r="T27" s="273"/>
      <c r="U27" s="262">
        <v>0</v>
      </c>
      <c r="V27" s="263" t="str">
        <f>IF(AND($U27="",$W27=""),"",IF($U27&gt;$W27,"○",IF($U27=$W27,"△",IF($U27&lt;$W27,"●"))))</f>
        <v>●</v>
      </c>
      <c r="W27" s="264">
        <v>7</v>
      </c>
      <c r="X27" s="262">
        <v>0</v>
      </c>
      <c r="Y27" s="263" t="str">
        <f>IF(AND($X27="",$Z27=""),"",IF($X27&gt;$Z27,"○",IF($X27=$Z27,"△",IF($X27&lt;$Z27,"●"))))</f>
        <v>●</v>
      </c>
      <c r="Z27" s="264">
        <v>4</v>
      </c>
      <c r="AA27" s="262">
        <v>3</v>
      </c>
      <c r="AB27" s="263" t="str">
        <f>IF(AND($AA27="",$AC27=""),"",IF($AA27&gt;$AC27,"○",IF($AA27=$AC27,"△",IF($AA27&lt;$AC27,"●"))))</f>
        <v>○</v>
      </c>
      <c r="AC27" s="264">
        <v>0</v>
      </c>
      <c r="AD27" s="262">
        <v>7</v>
      </c>
      <c r="AE27" s="263" t="str">
        <f>IF(AND($AD27="",$AF27=""),"",IF($AD27&gt;$AF27,"○",IF($AD27=$AF27,"△",IF($AD27&lt;$AF27,"●"))))</f>
        <v>○</v>
      </c>
      <c r="AF27" s="264">
        <v>1</v>
      </c>
      <c r="AG27" s="151"/>
      <c r="AH27" s="151"/>
      <c r="AI27" s="151"/>
      <c r="AJ27" s="151"/>
      <c r="AK27" s="151"/>
      <c r="AL27" s="151"/>
      <c r="AM27" s="151"/>
      <c r="AN27" s="151"/>
      <c r="AO27" s="154"/>
      <c r="AP27" s="73">
        <f>COUNTIF(C27:AF27,"○")*3</f>
        <v>9</v>
      </c>
      <c r="AQ27" s="73">
        <f>COUNTIF(C27:AF27,"△")*1</f>
        <v>0</v>
      </c>
      <c r="AR27" s="73">
        <f>COUNTIF(C27:AF27,"●")*0</f>
        <v>0</v>
      </c>
      <c r="AS27" s="74" t="str">
        <f>B24</f>
        <v>小金井４SC</v>
      </c>
      <c r="AT27" s="74"/>
      <c r="AU27" s="62"/>
      <c r="AV27" s="155"/>
    </row>
    <row r="28" spans="1:48" ht="13.5" customHeight="1" x14ac:dyDescent="0.15">
      <c r="A28" s="142">
        <v>7</v>
      </c>
      <c r="B28" s="145" t="s">
        <v>111</v>
      </c>
      <c r="C28" s="253">
        <v>42631</v>
      </c>
      <c r="D28" s="254"/>
      <c r="E28" s="255"/>
      <c r="F28" s="253">
        <v>42631</v>
      </c>
      <c r="G28" s="254"/>
      <c r="H28" s="255"/>
      <c r="I28" s="253">
        <f>IF(AND($U$12=""),"",$U$12)</f>
        <v>42623</v>
      </c>
      <c r="J28" s="254"/>
      <c r="K28" s="255"/>
      <c r="L28" s="253">
        <v>42547</v>
      </c>
      <c r="M28" s="254"/>
      <c r="N28" s="255"/>
      <c r="O28" s="253">
        <v>42547</v>
      </c>
      <c r="P28" s="254"/>
      <c r="Q28" s="255"/>
      <c r="R28" s="253">
        <v>42554</v>
      </c>
      <c r="S28" s="254"/>
      <c r="T28" s="255"/>
      <c r="U28" s="205"/>
      <c r="V28" s="206"/>
      <c r="W28" s="207"/>
      <c r="X28" s="253">
        <v>42554</v>
      </c>
      <c r="Y28" s="254"/>
      <c r="Z28" s="255"/>
      <c r="AA28" s="253">
        <v>42575</v>
      </c>
      <c r="AB28" s="254"/>
      <c r="AC28" s="255"/>
      <c r="AD28" s="253">
        <v>42575</v>
      </c>
      <c r="AE28" s="254"/>
      <c r="AF28" s="255"/>
      <c r="AG28" s="149">
        <f>IF(AND($D31="",$G31="",$J31="",$M31="",$P31="",$S31="",$V31="",$Y31="",$AB31="",$AE31=""),"",SUM((COUNTIF($C31:$AE31,"○")),(COUNTIF($C31:$AE31,"●")),(COUNTIF($C31:$AE31,"△"))))</f>
        <v>9</v>
      </c>
      <c r="AH28" s="149">
        <f>IF(AND($D31="",$G31="",$J31="",$M31="",$P31="",$S31="",$V31="",$Y31="",$AB31="",$AE31=""),"",SUM($AP31:$AR31))</f>
        <v>15</v>
      </c>
      <c r="AI28" s="149">
        <f>IF(AND($D31="",$G31="",$J31="",$J31="",$M31="",$P31="",$S31="",$V31="",$Y31="",$AB31="",$AE31=""),"",COUNTIF(C31:AF31,"○"))</f>
        <v>5</v>
      </c>
      <c r="AJ28" s="149">
        <f>IF(AND($D31="",$G31="",$J31="",$J31="",$M31="",$P31="",$S31="",$V31="",$Y31="",$AB31="",$AE31),"",COUNTIF(C31:AF31,"●"))</f>
        <v>4</v>
      </c>
      <c r="AK28" s="149">
        <f>IF(AND($D31="",$G31="",$J31="",$J31="",$M31="",$P31="",$S31="",$V31="",$Y31="",$AB31="",AE31=""),"",COUNTIF(C31:AF31,"△"))</f>
        <v>0</v>
      </c>
      <c r="AL28" s="149">
        <f>IF(AND($C31="",$F31="",$I31="",$L31="",$O31="",$R31="",$U31="",$X31="",$AA31="",$AD31=""),"",SUM($C31,$F31,$I31,$L31,$O31,$R31,$U31,$X31,$AA31,$AD31))</f>
        <v>29</v>
      </c>
      <c r="AM28" s="149">
        <f>IF(AND($E31="",$H31="",$K31="",$N31="",$Q31="",$T31="",$W31="",$Z31="",$AC31="",$AF31=""),"",SUM($E31,$H31,$K31,$N31,$Q31,$T31,$W31,$Z31,$AC31,$AF31))</f>
        <v>17</v>
      </c>
      <c r="AN28" s="149">
        <f>IF(AND($AL28="",$AM28=""),"",($AL28-$AM28))</f>
        <v>12</v>
      </c>
      <c r="AO28" s="152">
        <f>IF(AND($AG28=""),"",RANK(AV28,AV$4:AV$40))</f>
        <v>5</v>
      </c>
      <c r="AP28" s="69"/>
      <c r="AQ28" s="69"/>
      <c r="AS28" s="62"/>
      <c r="AT28" s="62"/>
      <c r="AU28" s="62"/>
      <c r="AV28" s="155">
        <f>AH28+AN28*0.01</f>
        <v>15.12</v>
      </c>
    </row>
    <row r="29" spans="1:48" ht="13.5" customHeight="1" x14ac:dyDescent="0.15">
      <c r="A29" s="143"/>
      <c r="B29" s="146"/>
      <c r="C29" s="256" t="s">
        <v>112</v>
      </c>
      <c r="D29" s="257"/>
      <c r="E29" s="258"/>
      <c r="F29" s="256" t="s">
        <v>113</v>
      </c>
      <c r="G29" s="257"/>
      <c r="H29" s="258"/>
      <c r="I29" s="256" t="str">
        <f>IF(AND($U$13=""),"",$U$13)</f>
        <v>内山Ｂ（Ａ）</v>
      </c>
      <c r="J29" s="257"/>
      <c r="K29" s="258"/>
      <c r="L29" s="256" t="s">
        <v>112</v>
      </c>
      <c r="M29" s="257"/>
      <c r="N29" s="258"/>
      <c r="O29" s="256" t="s">
        <v>79</v>
      </c>
      <c r="P29" s="257"/>
      <c r="Q29" s="258"/>
      <c r="R29" s="256" t="s">
        <v>79</v>
      </c>
      <c r="S29" s="257"/>
      <c r="T29" s="258"/>
      <c r="U29" s="208"/>
      <c r="V29" s="209"/>
      <c r="W29" s="210"/>
      <c r="X29" s="256" t="s">
        <v>79</v>
      </c>
      <c r="Y29" s="257"/>
      <c r="Z29" s="258"/>
      <c r="AA29" s="256" t="s">
        <v>113</v>
      </c>
      <c r="AB29" s="257"/>
      <c r="AC29" s="258"/>
      <c r="AD29" s="256" t="s">
        <v>114</v>
      </c>
      <c r="AE29" s="257"/>
      <c r="AF29" s="258"/>
      <c r="AG29" s="150"/>
      <c r="AH29" s="150"/>
      <c r="AI29" s="150"/>
      <c r="AJ29" s="150"/>
      <c r="AK29" s="150"/>
      <c r="AL29" s="150"/>
      <c r="AM29" s="150"/>
      <c r="AN29" s="150"/>
      <c r="AO29" s="153"/>
      <c r="AP29" s="69"/>
      <c r="AQ29" s="69"/>
      <c r="AS29" s="62"/>
      <c r="AT29" s="62"/>
      <c r="AU29" s="62"/>
      <c r="AV29" s="155"/>
    </row>
    <row r="30" spans="1:48" ht="13.5" customHeight="1" x14ac:dyDescent="0.15">
      <c r="A30" s="143"/>
      <c r="B30" s="146"/>
      <c r="C30" s="259" t="s">
        <v>118</v>
      </c>
      <c r="D30" s="260"/>
      <c r="E30" s="261"/>
      <c r="F30" s="259" t="s">
        <v>95</v>
      </c>
      <c r="G30" s="260"/>
      <c r="H30" s="261"/>
      <c r="I30" s="259" t="str">
        <f>IF(AND($U$14=""),"",$U$14)</f>
        <v>９：５０～</v>
      </c>
      <c r="J30" s="260"/>
      <c r="K30" s="261"/>
      <c r="L30" s="259" t="s">
        <v>95</v>
      </c>
      <c r="M30" s="260"/>
      <c r="N30" s="261"/>
      <c r="O30" s="256" t="s">
        <v>98</v>
      </c>
      <c r="P30" s="257"/>
      <c r="Q30" s="258"/>
      <c r="R30" s="259" t="s">
        <v>98</v>
      </c>
      <c r="S30" s="260"/>
      <c r="T30" s="261"/>
      <c r="U30" s="208"/>
      <c r="V30" s="209"/>
      <c r="W30" s="210"/>
      <c r="X30" s="259" t="s">
        <v>95</v>
      </c>
      <c r="Y30" s="260"/>
      <c r="Z30" s="261"/>
      <c r="AA30" s="259" t="s">
        <v>95</v>
      </c>
      <c r="AB30" s="260"/>
      <c r="AC30" s="261"/>
      <c r="AD30" s="259" t="s">
        <v>98</v>
      </c>
      <c r="AE30" s="260"/>
      <c r="AF30" s="261"/>
      <c r="AG30" s="150"/>
      <c r="AH30" s="150"/>
      <c r="AI30" s="150"/>
      <c r="AJ30" s="150"/>
      <c r="AK30" s="150"/>
      <c r="AL30" s="150"/>
      <c r="AM30" s="150"/>
      <c r="AN30" s="150"/>
      <c r="AO30" s="153"/>
      <c r="AP30" s="69"/>
      <c r="AQ30" s="69"/>
      <c r="AS30" s="62"/>
      <c r="AT30" s="62"/>
      <c r="AU30" s="62"/>
      <c r="AV30" s="155"/>
    </row>
    <row r="31" spans="1:48" ht="18.75" customHeight="1" x14ac:dyDescent="0.15">
      <c r="A31" s="144"/>
      <c r="B31" s="147"/>
      <c r="C31" s="262">
        <f>IF(AND($W$7=""),"",$W$7)</f>
        <v>1</v>
      </c>
      <c r="D31" s="263" t="str">
        <f>IF(AND($C31="",$E31=""),"",IF($C31&gt;$E31,"○",IF($C31=$E31,"△",IF($C31&lt;$E31,"●"))))</f>
        <v>●</v>
      </c>
      <c r="E31" s="264">
        <f>IF(AND($U$7=""),"",$U$7)</f>
        <v>3</v>
      </c>
      <c r="F31" s="262">
        <f>IF(AND(W$11=""),"",W$11)</f>
        <v>2</v>
      </c>
      <c r="G31" s="263" t="str">
        <f>IF(AND($F31="",$H31=""),"",IF($F31&gt;$H31,"○",IF($F31=$H31,"△",IF($F31&lt;$H31,"●"))))</f>
        <v>●</v>
      </c>
      <c r="H31" s="264">
        <f>IF(AND(U$11=""),"",U$11)</f>
        <v>3</v>
      </c>
      <c r="I31" s="262">
        <v>2</v>
      </c>
      <c r="J31" s="263" t="str">
        <f>IF(AND($I31="",$K31=""),"",IF($I31&gt;$K31,"○",IF($I31=$K31,"△",IF($I31&lt;$K31,"●"))))</f>
        <v>●</v>
      </c>
      <c r="K31" s="264">
        <v>4</v>
      </c>
      <c r="L31" s="262">
        <f>IF(AND($W$19=""),"",$W$19)</f>
        <v>3</v>
      </c>
      <c r="M31" s="263" t="str">
        <f>IF(AND($L31="",$N31=""),"",IF($L31&gt;$N31,"○",IF($L31=$N31,"△",IF($L31&lt;$N31,"●"))))</f>
        <v>○</v>
      </c>
      <c r="N31" s="264">
        <f>IF(AND($U$19=""),"",$U$19)</f>
        <v>1</v>
      </c>
      <c r="O31" s="262">
        <f>IF(AND($W$23=""),"",$W$23)</f>
        <v>2</v>
      </c>
      <c r="P31" s="263" t="str">
        <f>IF(AND($O31="",$Q31=""),"",IF($O31&gt;$Q31,"○",IF($O31=$Q31,"△",IF($O31&lt;$Q31,"●"))))</f>
        <v>○</v>
      </c>
      <c r="Q31" s="264">
        <f>IF(AND($U$23=""),"",$U$23)</f>
        <v>1</v>
      </c>
      <c r="R31" s="262">
        <f>IF(AND($W$27=""),"",$W$27)</f>
        <v>7</v>
      </c>
      <c r="S31" s="263" t="str">
        <f>IF(AND($R31="",$T31=""),"",IF($R31&gt;$T31,"○",IF($R31=$T31,"△",IF($R31&lt;$T31,"●"))))</f>
        <v>○</v>
      </c>
      <c r="T31" s="264">
        <f>IF(AND($U$27=""),"",$U$27)</f>
        <v>0</v>
      </c>
      <c r="U31" s="211"/>
      <c r="V31" s="212"/>
      <c r="W31" s="213"/>
      <c r="X31" s="262">
        <v>3</v>
      </c>
      <c r="Y31" s="263" t="str">
        <f>IF(AND($X31="",$Z31=""),"",IF($X31&gt;$Z31,"○",IF($X31=$Z31,"△",IF($X31&lt;$Z31,"●"))))</f>
        <v>●</v>
      </c>
      <c r="Z31" s="264">
        <v>4</v>
      </c>
      <c r="AA31" s="262">
        <v>4</v>
      </c>
      <c r="AB31" s="263" t="str">
        <f>IF(AND($AA31="",$AC31=""),"",IF($AA31&gt;$AC31,"○",IF($AA31=$AC31,"△",IF($AA31&lt;$AC31,"●"))))</f>
        <v>○</v>
      </c>
      <c r="AC31" s="264">
        <v>0</v>
      </c>
      <c r="AD31" s="262">
        <v>5</v>
      </c>
      <c r="AE31" s="263" t="str">
        <f>IF(AND($AD31="",$AF31=""),"",IF($AD31&gt;$AF31,"○",IF($AD31=$AF31,"△",IF($AD31&lt;$AF31,"●"))))</f>
        <v>○</v>
      </c>
      <c r="AF31" s="264">
        <v>1</v>
      </c>
      <c r="AG31" s="151"/>
      <c r="AH31" s="151"/>
      <c r="AI31" s="151"/>
      <c r="AJ31" s="151"/>
      <c r="AK31" s="151"/>
      <c r="AL31" s="151"/>
      <c r="AM31" s="151"/>
      <c r="AN31" s="151"/>
      <c r="AO31" s="154"/>
      <c r="AP31" s="73">
        <f>COUNTIF(C31:AF31,"○")*3</f>
        <v>15</v>
      </c>
      <c r="AQ31" s="73">
        <f>COUNTIF(C31:AF31,"△")*1</f>
        <v>0</v>
      </c>
      <c r="AR31" s="73">
        <f>COUNTIF(C31:AF31,"●")*0</f>
        <v>0</v>
      </c>
      <c r="AS31" s="74" t="str">
        <f>B28</f>
        <v>滝山JFC</v>
      </c>
      <c r="AT31" s="74"/>
      <c r="AU31" s="62"/>
      <c r="AV31" s="155"/>
    </row>
    <row r="32" spans="1:48" ht="13.5" customHeight="1" x14ac:dyDescent="0.15">
      <c r="A32" s="142">
        <v>8</v>
      </c>
      <c r="B32" s="145" t="s">
        <v>115</v>
      </c>
      <c r="C32" s="253">
        <f>IF(AND($X$4=""),"",$X$4)</f>
        <v>42567</v>
      </c>
      <c r="D32" s="254"/>
      <c r="E32" s="255"/>
      <c r="F32" s="253">
        <f>IF(AND($X$8=""),"",$X$8)</f>
        <v>42589</v>
      </c>
      <c r="G32" s="254"/>
      <c r="H32" s="255"/>
      <c r="I32" s="253">
        <f>IF(AND($X$12=""),"",$X$12)</f>
        <v>42610</v>
      </c>
      <c r="J32" s="254"/>
      <c r="K32" s="255"/>
      <c r="L32" s="253">
        <f>IF(AND($X$16=""),"",$X$16)</f>
        <v>42567</v>
      </c>
      <c r="M32" s="254"/>
      <c r="N32" s="255"/>
      <c r="O32" s="253">
        <v>42610</v>
      </c>
      <c r="P32" s="254"/>
      <c r="Q32" s="255"/>
      <c r="R32" s="253">
        <v>42554</v>
      </c>
      <c r="S32" s="254"/>
      <c r="T32" s="255"/>
      <c r="U32" s="253">
        <f>IF(AND($X$28=""),"",$X$28)</f>
        <v>42554</v>
      </c>
      <c r="V32" s="254"/>
      <c r="W32" s="255"/>
      <c r="X32" s="205"/>
      <c r="Y32" s="206"/>
      <c r="Z32" s="207"/>
      <c r="AA32" s="253">
        <v>42582</v>
      </c>
      <c r="AB32" s="254"/>
      <c r="AC32" s="255"/>
      <c r="AD32" s="253">
        <v>42623</v>
      </c>
      <c r="AE32" s="254"/>
      <c r="AF32" s="255"/>
      <c r="AG32" s="149">
        <f>IF(AND($D35="",$G35="",$J35="",$M35="",$P35="",$S35="",$V35="",$Y35="",$AB35="",$AE35=""),"",SUM((COUNTIF($C35:$AE35,"○")),(COUNTIF($C35:$AE35,"●")),(COUNTIF($C35:$AE35,"△"))))</f>
        <v>9</v>
      </c>
      <c r="AH32" s="149">
        <f>IF(AND($D35="",$G35="",$J35="",$M35="",$P35="",$S35="",$V35="",$Y35="",$AB35="",$AE35=""),"",SUM($AP35:$AR35))</f>
        <v>14</v>
      </c>
      <c r="AI32" s="149">
        <f>IF(AND($D35="",$G35="",$J35="",$J35="",$M35="",$P35="",$S35="",$V35="",$Y35="",$AB35="",$AE35=""),"",COUNTIF(C35:AF35,"○"))</f>
        <v>4</v>
      </c>
      <c r="AJ32" s="149">
        <f>IF(AND($D35="",$G35="",$J35="",$J35="",$M35="",$P35="",$S35="",$V35="",$Y35="",$AB35="",$AE35),"",COUNTIF(C35:AF35,"●"))</f>
        <v>3</v>
      </c>
      <c r="AK32" s="149">
        <f>IF(AND($D35="",$G35="",$J35="",$J35="",$M35="",$P35="",$S35="",$V35="",$Y35="",$AB35="",AE35=""),"",COUNTIF(C35:AF35,"△"))</f>
        <v>2</v>
      </c>
      <c r="AL32" s="149">
        <f>IF(AND($C35="",$F35="",$I35="",$L35="",$O35="",$R35="",$U35="",$X35="",$AA35="",$AD35=""),"",SUM($C35,$F35,$I35,$L35,$O35,$R35,$U35,$X35,$AA35,$AD35))</f>
        <v>22</v>
      </c>
      <c r="AM32" s="149">
        <f>IF(AND($E35="",$H35="",$K35="",$N35="",$Q35="",$T35="",$W35="",$Z35="",$AC35="",$AF35=""),"",SUM($E35,$H35,$K35,$N35,$Q35,$T35,$W35,$Z35,$AC35,$AF35))</f>
        <v>10</v>
      </c>
      <c r="AN32" s="149">
        <f>IF(AND($AL32="",$AM32=""),"",($AL32-$AM32))</f>
        <v>12</v>
      </c>
      <c r="AO32" s="152">
        <f>IF(AND($AG32=""),"",RANK(AV32,AV$4:AV$40))</f>
        <v>6</v>
      </c>
      <c r="AP32" s="69"/>
      <c r="AQ32" s="69"/>
      <c r="AS32" s="62"/>
      <c r="AT32" s="62"/>
      <c r="AU32" s="62"/>
      <c r="AV32" s="155">
        <f>AH32+AN32*0.01</f>
        <v>14.12</v>
      </c>
    </row>
    <row r="33" spans="1:48" ht="13.5" customHeight="1" x14ac:dyDescent="0.15">
      <c r="A33" s="143"/>
      <c r="B33" s="146"/>
      <c r="C33" s="256" t="str">
        <f>IF(AND($X$5=""),"",$X$5)</f>
        <v>南町グラウンド</v>
      </c>
      <c r="D33" s="257"/>
      <c r="E33" s="258"/>
      <c r="F33" s="256" t="str">
        <f>IF(AND($X$9=""),"",$X$9)</f>
        <v>東久留米市旧４小</v>
      </c>
      <c r="G33" s="257"/>
      <c r="H33" s="258"/>
      <c r="I33" s="256" t="str">
        <f>IF(AND($X$13=""),"",$X$13)</f>
        <v>内山C(A)</v>
      </c>
      <c r="J33" s="257"/>
      <c r="K33" s="258"/>
      <c r="L33" s="256" t="str">
        <f>IF(AND($X$17=""),"",$X$17)</f>
        <v>南町グラウンド</v>
      </c>
      <c r="M33" s="257"/>
      <c r="N33" s="258"/>
      <c r="O33" s="256" t="s">
        <v>93</v>
      </c>
      <c r="P33" s="257"/>
      <c r="Q33" s="258"/>
      <c r="R33" s="256" t="s">
        <v>79</v>
      </c>
      <c r="S33" s="257"/>
      <c r="T33" s="258"/>
      <c r="U33" s="256" t="str">
        <f>IF(AND($X$29=""),"",$X$29)</f>
        <v>東久留米七小</v>
      </c>
      <c r="V33" s="257"/>
      <c r="W33" s="258"/>
      <c r="X33" s="208"/>
      <c r="Y33" s="209"/>
      <c r="Z33" s="210"/>
      <c r="AA33" s="256" t="s">
        <v>116</v>
      </c>
      <c r="AB33" s="257"/>
      <c r="AC33" s="258"/>
      <c r="AD33" s="256" t="s">
        <v>145</v>
      </c>
      <c r="AE33" s="257"/>
      <c r="AF33" s="258"/>
      <c r="AG33" s="150"/>
      <c r="AH33" s="150"/>
      <c r="AI33" s="150"/>
      <c r="AJ33" s="150"/>
      <c r="AK33" s="150"/>
      <c r="AL33" s="150"/>
      <c r="AM33" s="150"/>
      <c r="AN33" s="150"/>
      <c r="AO33" s="153"/>
      <c r="AP33" s="69"/>
      <c r="AQ33" s="69"/>
      <c r="AS33" s="62"/>
      <c r="AT33" s="62"/>
      <c r="AU33" s="62"/>
      <c r="AV33" s="155"/>
    </row>
    <row r="34" spans="1:48" ht="13.5" customHeight="1" x14ac:dyDescent="0.15">
      <c r="A34" s="143"/>
      <c r="B34" s="146"/>
      <c r="C34" s="259" t="str">
        <f>IF(AND($X$6=""),"",$X$6)</f>
        <v>１０：５０～</v>
      </c>
      <c r="D34" s="260"/>
      <c r="E34" s="261"/>
      <c r="F34" s="259" t="str">
        <f>IF(AND($X$10=""),"",$X$10)</f>
        <v>１５：２０～</v>
      </c>
      <c r="G34" s="260"/>
      <c r="H34" s="261"/>
      <c r="I34" s="259" t="str">
        <f>IF(AND($X$14=""),"",$X$14)</f>
        <v>１３：２０～</v>
      </c>
      <c r="J34" s="260"/>
      <c r="K34" s="261"/>
      <c r="L34" s="259" t="str">
        <f>IF(AND($X$18=""),"",$X$18)</f>
        <v>１２：００～</v>
      </c>
      <c r="M34" s="260"/>
      <c r="N34" s="261"/>
      <c r="O34" s="259" t="s">
        <v>107</v>
      </c>
      <c r="P34" s="260"/>
      <c r="Q34" s="261"/>
      <c r="R34" s="259" t="s">
        <v>96</v>
      </c>
      <c r="S34" s="260"/>
      <c r="T34" s="261"/>
      <c r="U34" s="259" t="str">
        <f>IF(AND($X$30=""),"",$X$30)</f>
        <v>１３：００～</v>
      </c>
      <c r="V34" s="260"/>
      <c r="W34" s="261"/>
      <c r="X34" s="208"/>
      <c r="Y34" s="209"/>
      <c r="Z34" s="210"/>
      <c r="AA34" s="259" t="s">
        <v>117</v>
      </c>
      <c r="AB34" s="260"/>
      <c r="AC34" s="261"/>
      <c r="AD34" s="259" t="s">
        <v>117</v>
      </c>
      <c r="AE34" s="260"/>
      <c r="AF34" s="261"/>
      <c r="AG34" s="150"/>
      <c r="AH34" s="150"/>
      <c r="AI34" s="150"/>
      <c r="AJ34" s="150"/>
      <c r="AK34" s="150"/>
      <c r="AL34" s="150"/>
      <c r="AM34" s="150"/>
      <c r="AN34" s="150"/>
      <c r="AO34" s="153"/>
      <c r="AP34" s="69"/>
      <c r="AQ34" s="69"/>
      <c r="AS34" s="62"/>
      <c r="AT34" s="62"/>
      <c r="AU34" s="62"/>
      <c r="AV34" s="155"/>
    </row>
    <row r="35" spans="1:48" ht="18.75" customHeight="1" x14ac:dyDescent="0.15">
      <c r="A35" s="144"/>
      <c r="B35" s="147"/>
      <c r="C35" s="262">
        <f>IF(AND($Z$7=""),"",$Z$7)</f>
        <v>1</v>
      </c>
      <c r="D35" s="263" t="str">
        <f>IF(AND($C35="",$E35=""),"",IF($C35&gt;$E35,"○",IF($C35=$E35,"△",IF($C35&lt;$E35,"●"))))</f>
        <v>●</v>
      </c>
      <c r="E35" s="264">
        <f>IF(AND($X$7=""),"",$X$7)</f>
        <v>2</v>
      </c>
      <c r="F35" s="262">
        <f>IF(AND(Z$11=""),"",Z$11)</f>
        <v>0</v>
      </c>
      <c r="G35" s="263" t="str">
        <f>IF(AND($F35="",$H35=""),"",IF($F35&gt;$H35,"○",IF($F35=$H35,"△",IF($F35&lt;$H35,"●"))))</f>
        <v>△</v>
      </c>
      <c r="H35" s="264">
        <f>IF(AND(X$11=""),"",X$11)</f>
        <v>0</v>
      </c>
      <c r="I35" s="262">
        <f>IF(AND($Z$15=""),"",$Z$15)</f>
        <v>1</v>
      </c>
      <c r="J35" s="263" t="str">
        <f>IF(AND($I35="",$K35=""),"",IF($I35&gt;$K35,"○",IF($I35=$K35,"△",IF($I35&lt;$K35,"●"))))</f>
        <v>●</v>
      </c>
      <c r="K35" s="264">
        <f>IF(AND($X$15=""),"",$X$15)</f>
        <v>3</v>
      </c>
      <c r="L35" s="262">
        <f>IF(AND($Z$19=""),"",$Z$19)</f>
        <v>0</v>
      </c>
      <c r="M35" s="263" t="str">
        <f>IF(AND($L35="",$N35=""),"",IF($L35&gt;$N35,"○",IF($L35=$N35,"△",IF($L35&lt;$N35,"●"))))</f>
        <v>●</v>
      </c>
      <c r="N35" s="264">
        <f>IF(AND($X$19=""),"",$X$19)</f>
        <v>1</v>
      </c>
      <c r="O35" s="262">
        <f>IF(AND($Z$23=""),"",$Z$23)</f>
        <v>1</v>
      </c>
      <c r="P35" s="263" t="str">
        <f>IF(AND($O35="",$Q35=""),"",IF($O35&gt;$Q35,"○",IF($O35=$Q35,"△",IF($O35&lt;$Q35,"●"))))</f>
        <v>△</v>
      </c>
      <c r="Q35" s="264">
        <f>IF(AND($X$23=""),"",$X$23)</f>
        <v>1</v>
      </c>
      <c r="R35" s="262">
        <f>IF(AND($Z$27=""),"",$Z$27)</f>
        <v>4</v>
      </c>
      <c r="S35" s="263" t="str">
        <f>IF(AND($R35="",$T35=""),"",IF($R35&gt;$T35,"○",IF($R35=$T35,"△",IF($R35&lt;$T35,"●"))))</f>
        <v>○</v>
      </c>
      <c r="T35" s="264">
        <f>IF(AND($X$27=""),"",$X$27)</f>
        <v>0</v>
      </c>
      <c r="U35" s="262">
        <f>IF(AND($Z$31=""),"",$Z$31)</f>
        <v>4</v>
      </c>
      <c r="V35" s="263" t="str">
        <f>IF(AND($U35="",$W35=""),"",IF($U35&gt;$W35,"○",IF($U35=$W35,"△",IF($U35&lt;$W35,"●"))))</f>
        <v>○</v>
      </c>
      <c r="W35" s="264">
        <f>IF(AND($X$31=""),"",$X$31)</f>
        <v>3</v>
      </c>
      <c r="X35" s="211"/>
      <c r="Y35" s="212"/>
      <c r="Z35" s="213"/>
      <c r="AA35" s="262">
        <v>5</v>
      </c>
      <c r="AB35" s="263" t="str">
        <f>IF(AND($AA35="",$AC35=""),"",IF($AA35&gt;$AC35,"○",IF($AA35=$AC35,"△",IF($AA35&lt;$AC35,"●"))))</f>
        <v>○</v>
      </c>
      <c r="AC35" s="264">
        <v>0</v>
      </c>
      <c r="AD35" s="262">
        <v>6</v>
      </c>
      <c r="AE35" s="263" t="str">
        <f>IF(AND($AD35="",$AF35=""),"",IF($AD35&gt;$AF35,"○",IF($AD35=$AF35,"△",IF($AD35&lt;$AF35,"●"))))</f>
        <v>○</v>
      </c>
      <c r="AF35" s="264">
        <v>0</v>
      </c>
      <c r="AG35" s="151"/>
      <c r="AH35" s="151"/>
      <c r="AI35" s="151"/>
      <c r="AJ35" s="151"/>
      <c r="AK35" s="151"/>
      <c r="AL35" s="151"/>
      <c r="AM35" s="151"/>
      <c r="AN35" s="151"/>
      <c r="AO35" s="154"/>
      <c r="AP35" s="73">
        <f>COUNTIF(C35:AF35,"○")*3</f>
        <v>12</v>
      </c>
      <c r="AQ35" s="73">
        <f>COUNTIF(C35:AF35,"△")*1</f>
        <v>2</v>
      </c>
      <c r="AR35" s="73">
        <f>COUNTIF(C35:AF35,"●")*0</f>
        <v>0</v>
      </c>
      <c r="AS35" s="74" t="str">
        <f>B32</f>
        <v>ひばりSC</v>
      </c>
      <c r="AT35" s="74"/>
      <c r="AU35" s="62"/>
      <c r="AV35" s="155"/>
    </row>
    <row r="36" spans="1:48" ht="13.5" customHeight="1" x14ac:dyDescent="0.15">
      <c r="A36" s="142">
        <v>9</v>
      </c>
      <c r="B36" s="145" t="s">
        <v>119</v>
      </c>
      <c r="C36" s="253">
        <f>IF(AND($AA$4=""),"",$AA$4)</f>
        <v>42547</v>
      </c>
      <c r="D36" s="254"/>
      <c r="E36" s="255"/>
      <c r="F36" s="253">
        <f>IF(AND($AA$8=""),"",$AA$8)</f>
        <v>42547</v>
      </c>
      <c r="G36" s="254"/>
      <c r="H36" s="255"/>
      <c r="I36" s="253">
        <f>IF(AND($AA$12=""),"",$AA$12)</f>
        <v>42560</v>
      </c>
      <c r="J36" s="254"/>
      <c r="K36" s="255"/>
      <c r="L36" s="253">
        <f>IF(AND($AA$16=""),"",$AA$16)</f>
        <v>42589</v>
      </c>
      <c r="M36" s="254"/>
      <c r="N36" s="255"/>
      <c r="O36" s="253">
        <f>IF(AND($AA$20=""),"",$AA$20)</f>
        <v>42624</v>
      </c>
      <c r="P36" s="254"/>
      <c r="Q36" s="255"/>
      <c r="R36" s="253">
        <f>IF(AND($AA$24=""),"",$AA$24)</f>
        <v>42560</v>
      </c>
      <c r="S36" s="254"/>
      <c r="T36" s="255"/>
      <c r="U36" s="253">
        <v>42575</v>
      </c>
      <c r="V36" s="254"/>
      <c r="W36" s="255"/>
      <c r="X36" s="253">
        <v>42582</v>
      </c>
      <c r="Y36" s="254"/>
      <c r="Z36" s="255"/>
      <c r="AA36" s="205"/>
      <c r="AB36" s="206"/>
      <c r="AC36" s="207"/>
      <c r="AD36" s="253">
        <v>42575</v>
      </c>
      <c r="AE36" s="254"/>
      <c r="AF36" s="255"/>
      <c r="AG36" s="149">
        <f>IF(AND($D39="",$G39="",$J39="",$M39="",$P39="",$S39="",$V39="",$Y39="",$AB39="",$AE39=""),"",SUM((COUNTIF($C39:$AE39,"○")),(COUNTIF($C39:$AE39,"●")),(COUNTIF($C39:$AE39,"△"))))</f>
        <v>9</v>
      </c>
      <c r="AH36" s="149">
        <f>IF(AND($D39="",$G39="",$J39="",$M39="",$P39="",$S39="",$V39="",$Y39="",$AB39="",$AE39=""),"",SUM($AP39:$AR39))</f>
        <v>0</v>
      </c>
      <c r="AI36" s="149">
        <f>IF(AND($D39="",$G39="",$J39="",$J39="",$M39="",$P39="",$S39="",$V39="",$Y39="",$AB39="",$AE39=""),"",COUNTIF(C39:AF39,"○"))</f>
        <v>0</v>
      </c>
      <c r="AJ36" s="149">
        <f>IF(AND($D39="",$G39="",$J39="",$J39="",$M39="",$P39="",$S39="",$V39="",$Y39="",$AB39="",$AE39),"",COUNTIF(C39:AF39,"●"))</f>
        <v>9</v>
      </c>
      <c r="AK36" s="149">
        <f>IF(AND($D39="",$G39="",$J39="",$J39="",$M39="",$P39="",$S39="",$V39="",$Y39="",$AB39="",AE39=""),"",COUNTIF(C39:AF39,"△"))</f>
        <v>0</v>
      </c>
      <c r="AL36" s="149">
        <f>IF(AND($C39="",$F39="",$I39="",$L39="",$O39="",$R39="",$U39="",$X39="",$AA39="",$AD39=""),"",SUM($C39,$F39,$I39,$L39,$O39,$R39,$U39,$X39,$AA39,$AD39))</f>
        <v>2</v>
      </c>
      <c r="AM36" s="149">
        <f>IF(AND($E39="",$H39="",$K39="",$N39="",$Q39="",$T39="",$W39="",$Z39="",$AC39="",$AF39=""),"",SUM($E39,$H39,$K39,$N39,$Q39,$T39,$W39,$Z39,$AC39,$AF39))</f>
        <v>50</v>
      </c>
      <c r="AN36" s="149">
        <f>IF(AND($AL36="",$AM36=""),"",($AL36-$AM36))</f>
        <v>-48</v>
      </c>
      <c r="AO36" s="152">
        <f>IF(AND($AG36=""),"",RANK(AV36,AV$4:AV$40))</f>
        <v>10</v>
      </c>
      <c r="AP36" s="69"/>
      <c r="AQ36" s="69"/>
      <c r="AS36" s="62"/>
      <c r="AT36" s="62"/>
      <c r="AU36" s="62"/>
      <c r="AV36" s="155">
        <f>AH36+AN36*0.01</f>
        <v>-0.48</v>
      </c>
    </row>
    <row r="37" spans="1:48" ht="13.5" customHeight="1" x14ac:dyDescent="0.15">
      <c r="A37" s="143"/>
      <c r="B37" s="146"/>
      <c r="C37" s="256" t="str">
        <f>IF(AND($AA$5=""),"",$AA$5)</f>
        <v>東久留米三小</v>
      </c>
      <c r="D37" s="257"/>
      <c r="E37" s="258"/>
      <c r="F37" s="274" t="str">
        <f>IF(AND($AA$9=""),"",$AA$9)</f>
        <v>東久留米三小</v>
      </c>
      <c r="G37" s="275"/>
      <c r="H37" s="276"/>
      <c r="I37" s="274" t="str">
        <f>IF(AND($AA$13=""),"",$AA$13)</f>
        <v>内山B（A)</v>
      </c>
      <c r="J37" s="275"/>
      <c r="K37" s="276"/>
      <c r="L37" s="274" t="str">
        <f>IF(AND($AA$17=""),"",$AA$17)</f>
        <v>東久留米市旧４小</v>
      </c>
      <c r="M37" s="275"/>
      <c r="N37" s="276"/>
      <c r="O37" s="274" t="str">
        <f>IF(AND($AA$21=""),"",$AA$21)</f>
        <v>内山Ｂ（Ｂ）</v>
      </c>
      <c r="P37" s="275"/>
      <c r="Q37" s="276"/>
      <c r="R37" s="274" t="str">
        <f>IF(AND($AA$25=""),"",$AA$25)</f>
        <v>内山B（B)</v>
      </c>
      <c r="S37" s="275"/>
      <c r="T37" s="276"/>
      <c r="U37" s="274" t="s">
        <v>79</v>
      </c>
      <c r="V37" s="275"/>
      <c r="W37" s="276"/>
      <c r="X37" s="274" t="s">
        <v>116</v>
      </c>
      <c r="Y37" s="275"/>
      <c r="Z37" s="276"/>
      <c r="AA37" s="208"/>
      <c r="AB37" s="209"/>
      <c r="AC37" s="210"/>
      <c r="AD37" s="256" t="s">
        <v>114</v>
      </c>
      <c r="AE37" s="257"/>
      <c r="AF37" s="258"/>
      <c r="AG37" s="150"/>
      <c r="AH37" s="150"/>
      <c r="AI37" s="150"/>
      <c r="AJ37" s="150"/>
      <c r="AK37" s="150"/>
      <c r="AL37" s="150"/>
      <c r="AM37" s="150"/>
      <c r="AN37" s="150"/>
      <c r="AO37" s="153"/>
      <c r="AP37" s="69"/>
      <c r="AQ37" s="69"/>
      <c r="AS37" s="62"/>
      <c r="AT37" s="62"/>
      <c r="AU37" s="62"/>
      <c r="AV37" s="155"/>
    </row>
    <row r="38" spans="1:48" ht="13.5" customHeight="1" x14ac:dyDescent="0.15">
      <c r="A38" s="143"/>
      <c r="B38" s="146"/>
      <c r="C38" s="259" t="str">
        <f>IF(AND($AA$6=""),"",$AA$6)</f>
        <v>１５：１０</v>
      </c>
      <c r="D38" s="260"/>
      <c r="E38" s="261"/>
      <c r="F38" s="277" t="str">
        <f>IF(AND($AA$10=""),"",$AA$10)</f>
        <v>１６：２０</v>
      </c>
      <c r="G38" s="278"/>
      <c r="H38" s="279"/>
      <c r="I38" s="277" t="str">
        <f>IF(AND($AA$14=""),"",$AA$14)</f>
        <v>１０：１０～</v>
      </c>
      <c r="J38" s="278"/>
      <c r="K38" s="279"/>
      <c r="L38" s="277" t="str">
        <f>IF(AND($AA$18=""),"",$AA$18)</f>
        <v>１４：１０～</v>
      </c>
      <c r="M38" s="278"/>
      <c r="N38" s="279"/>
      <c r="O38" s="277" t="str">
        <f>IF(AND($AA$22=""),"",$AA$22)</f>
        <v>１２：４０～</v>
      </c>
      <c r="P38" s="278"/>
      <c r="Q38" s="279"/>
      <c r="R38" s="277" t="str">
        <f>IF(AND($AA$26=""),"",$AA$26)</f>
        <v>８：３０～</v>
      </c>
      <c r="S38" s="278"/>
      <c r="T38" s="279"/>
      <c r="U38" s="277" t="s">
        <v>95</v>
      </c>
      <c r="V38" s="278"/>
      <c r="W38" s="279"/>
      <c r="X38" s="277" t="s">
        <v>117</v>
      </c>
      <c r="Y38" s="278"/>
      <c r="Z38" s="279"/>
      <c r="AA38" s="208"/>
      <c r="AB38" s="209"/>
      <c r="AC38" s="210"/>
      <c r="AD38" s="259" t="s">
        <v>96</v>
      </c>
      <c r="AE38" s="260"/>
      <c r="AF38" s="261"/>
      <c r="AG38" s="150"/>
      <c r="AH38" s="150"/>
      <c r="AI38" s="150"/>
      <c r="AJ38" s="150"/>
      <c r="AK38" s="150"/>
      <c r="AL38" s="150"/>
      <c r="AM38" s="150"/>
      <c r="AN38" s="150"/>
      <c r="AO38" s="153"/>
      <c r="AP38" s="69"/>
      <c r="AQ38" s="69"/>
      <c r="AS38" s="62"/>
      <c r="AT38" s="62"/>
      <c r="AU38" s="62"/>
      <c r="AV38" s="155"/>
    </row>
    <row r="39" spans="1:48" ht="18.75" customHeight="1" x14ac:dyDescent="0.15">
      <c r="A39" s="144"/>
      <c r="B39" s="147"/>
      <c r="C39" s="262">
        <f>IF(AND($AC$7=""),"",$AC$7)</f>
        <v>0</v>
      </c>
      <c r="D39" s="263" t="str">
        <f>IF(AND($C39="",$E39=""),"",IF($C39&gt;$E39,"○",IF($C39=$E39,"△",IF($C39&lt;$E39,"●"))))</f>
        <v>●</v>
      </c>
      <c r="E39" s="264">
        <f>IF(AND($AA$7=""),"",$AA$7)</f>
        <v>5</v>
      </c>
      <c r="F39" s="262">
        <f>IF(AND(AC$11=""),"",AC$11)</f>
        <v>2</v>
      </c>
      <c r="G39" s="263" t="str">
        <f>IF(AND($F39="",$H39=""),"",IF($F39&gt;$H39,"○",IF($F39=$H39,"△",IF($F39&lt;$H39,"●"))))</f>
        <v>●</v>
      </c>
      <c r="H39" s="264">
        <f>IF(AND(AA$11=""),"",AA$11)</f>
        <v>10</v>
      </c>
      <c r="I39" s="262">
        <v>0</v>
      </c>
      <c r="J39" s="263" t="str">
        <f>IF(AND($I39="",$K39=""),"",IF($I39&gt;$K39,"○",IF($I39=$K39,"△",IF($I39&lt;$K39,"●"))))</f>
        <v>●</v>
      </c>
      <c r="K39" s="264">
        <v>6</v>
      </c>
      <c r="L39" s="262">
        <f>IF(AND($AC$19=""),"",$AC$19)</f>
        <v>0</v>
      </c>
      <c r="M39" s="263" t="str">
        <f>IF(AND($L39="",$N39=""),"",IF($L39&gt;$N39,"○",IF($L39=$N39,"△",IF($L39&lt;$N39,"●"))))</f>
        <v>●</v>
      </c>
      <c r="N39" s="264">
        <f>IF(AND($AA$19=""),"",$AA$19)</f>
        <v>10</v>
      </c>
      <c r="O39" s="262">
        <f>IF(AND($AC$23=""),"",$AC$23)</f>
        <v>0</v>
      </c>
      <c r="P39" s="263" t="str">
        <f>IF(AND($O39="",$Q39=""),"",IF($O39&gt;$Q39,"○",IF($O39=$Q39,"△",IF($O39&lt;$Q39,"●"))))</f>
        <v>●</v>
      </c>
      <c r="Q39" s="264">
        <f>IF(AND($AA$23=""),"",$AA$23)</f>
        <v>4</v>
      </c>
      <c r="R39" s="262">
        <f>IF(AND($AC$27=""),"",$AC$27)</f>
        <v>0</v>
      </c>
      <c r="S39" s="263" t="str">
        <f>IF(AND($R39="",$T39=""),"",IF($R39&gt;$T39,"○",IF($R39=$T39,"△",IF($R39&lt;$T39,"●"))))</f>
        <v>●</v>
      </c>
      <c r="T39" s="264">
        <f>IF(AND($AA$27=""),"",$AA$27)</f>
        <v>3</v>
      </c>
      <c r="U39" s="280">
        <v>0</v>
      </c>
      <c r="V39" s="281" t="s">
        <v>88</v>
      </c>
      <c r="W39" s="282">
        <v>4</v>
      </c>
      <c r="X39" s="262">
        <v>0</v>
      </c>
      <c r="Y39" s="263" t="s">
        <v>88</v>
      </c>
      <c r="Z39" s="264">
        <v>5</v>
      </c>
      <c r="AA39" s="211"/>
      <c r="AB39" s="212"/>
      <c r="AC39" s="213"/>
      <c r="AD39" s="262">
        <v>0</v>
      </c>
      <c r="AE39" s="263" t="str">
        <f>IF(AND($AD39="",$AF39=""),"",IF($AD39&gt;$AF39,"○",IF($AD39=$AF39,"△",IF($AD39&lt;$AF39,"●"))))</f>
        <v>●</v>
      </c>
      <c r="AF39" s="264">
        <v>3</v>
      </c>
      <c r="AG39" s="151"/>
      <c r="AH39" s="151"/>
      <c r="AI39" s="151"/>
      <c r="AJ39" s="151"/>
      <c r="AK39" s="151"/>
      <c r="AL39" s="151"/>
      <c r="AM39" s="151"/>
      <c r="AN39" s="151"/>
      <c r="AO39" s="154"/>
      <c r="AP39" s="73">
        <f>COUNTIF(C39:AF39,"○")*3</f>
        <v>0</v>
      </c>
      <c r="AQ39" s="73">
        <f>COUNTIF(C39:AF39,"△")*1</f>
        <v>0</v>
      </c>
      <c r="AR39" s="73">
        <f>COUNTIF(C39:AF39,"●")*0</f>
        <v>0</v>
      </c>
      <c r="AS39" s="74" t="str">
        <f>B36</f>
        <v>FC谷戸二</v>
      </c>
      <c r="AT39" s="74"/>
      <c r="AU39" s="62"/>
      <c r="AV39" s="155"/>
    </row>
    <row r="40" spans="1:48" ht="13.5" customHeight="1" x14ac:dyDescent="0.15">
      <c r="A40" s="142">
        <v>10</v>
      </c>
      <c r="B40" s="145" t="s">
        <v>120</v>
      </c>
      <c r="C40" s="253">
        <f>IF(AND($AD$4=""),"",$AD$4)</f>
        <v>42632</v>
      </c>
      <c r="D40" s="254"/>
      <c r="E40" s="255"/>
      <c r="F40" s="254">
        <f>IF(AND($AD$8=""),"",$AD$8)</f>
        <v>42567</v>
      </c>
      <c r="G40" s="254"/>
      <c r="H40" s="255"/>
      <c r="I40" s="253">
        <f>IF(AND($AD$12=""),"",$AD$12)</f>
        <v>42567</v>
      </c>
      <c r="J40" s="254"/>
      <c r="K40" s="255"/>
      <c r="L40" s="253">
        <f>IF(AND($AD$16=""),"",$AD$16)</f>
        <v>42624</v>
      </c>
      <c r="M40" s="254"/>
      <c r="N40" s="255"/>
      <c r="O40" s="253">
        <f>IF(AND($AD$20=""),"",$AD$20)</f>
        <v>42624</v>
      </c>
      <c r="P40" s="254"/>
      <c r="Q40" s="255"/>
      <c r="R40" s="253">
        <f>IF(AND($AD$24=""),"",$AD$24)</f>
        <v>42632</v>
      </c>
      <c r="S40" s="254"/>
      <c r="T40" s="254"/>
      <c r="U40" s="253">
        <f>IF(AND($AD$28=""),"",$AD$28)</f>
        <v>42575</v>
      </c>
      <c r="V40" s="254"/>
      <c r="W40" s="255"/>
      <c r="X40" s="253">
        <v>42623</v>
      </c>
      <c r="Y40" s="254"/>
      <c r="Z40" s="255"/>
      <c r="AA40" s="253">
        <v>42575</v>
      </c>
      <c r="AB40" s="254"/>
      <c r="AC40" s="255"/>
      <c r="AD40" s="205"/>
      <c r="AE40" s="206"/>
      <c r="AF40" s="207"/>
      <c r="AG40" s="149">
        <f>IF(AND($D43="",$G43="",$J43="",$M43="",$P43="",$S43="",$V43="",$Y43="",$AB43="",$AE43=""),"",SUM((COUNTIF($C43:$AE43,"○")),(COUNTIF($C43:$AE43,"●")),(COUNTIF($C43:$AE43,"△"))))</f>
        <v>9</v>
      </c>
      <c r="AH40" s="149">
        <f>IF(AND($D43="",$G43="",$J43="",$M43="",$P43="",$S43="",$V43="",$Y43="",$AB43="",$AE43=""),"",SUM($AP43:$AR43))</f>
        <v>3</v>
      </c>
      <c r="AI40" s="149">
        <f>IF(AND($D43="",$G43="",$J43="",$J43="",$M43="",$P43="",$S43="",$V43="",$Y43="",$AB43="",$AE43=""),"",COUNTIF(C43:AF43,"○"))</f>
        <v>1</v>
      </c>
      <c r="AJ40" s="149">
        <f>IF(AND($D43="",$G43="",$J43="",$J43="",$M43="",$P43="",$S43="",$V43="",$Y43="",$AB43="",$AE43),"",COUNTIF(C43:AF43,"●"))</f>
        <v>8</v>
      </c>
      <c r="AK40" s="149">
        <f>IF(AND($D43="",$G43="",$J43="",$J43="",$M43="",$P43="",$S43="",$V43="",$Y43="",$AB43="",AE43=""),"",COUNTIF(C43:AF43,"△"))</f>
        <v>0</v>
      </c>
      <c r="AL40" s="149">
        <f>IF(AND($C43="",$F43="",$I43="",$L43="",$O43="",$R43="",$U43="",$X43="",$AA43="",$AD43=""),"",SUM($C43,$F43,$I43,$L43,$O43,$R43,$U43,$X43,$AA43,$AD43))</f>
        <v>9</v>
      </c>
      <c r="AM40" s="149">
        <f>IF(AND($E43="",$H43="",$K43="",$N43="",$Q43="",$T43="",$W43="",$Z43="",$AC43="",$AF43=""),"",SUM($E43,$H43,$K43,$N43,$Q43,$T43,$W43,$Z43,$AC43,$AF43))</f>
        <v>46</v>
      </c>
      <c r="AN40" s="149">
        <f>IF(AND($AL40="",$AM40=""),"",($AL40-$AM40))</f>
        <v>-37</v>
      </c>
      <c r="AO40" s="152">
        <f>IF(AND($AG40=""),"",RANK(AV40,AV$4:AV$40))</f>
        <v>9</v>
      </c>
      <c r="AP40" s="69"/>
      <c r="AQ40" s="69"/>
      <c r="AS40" s="62"/>
      <c r="AT40" s="62"/>
      <c r="AU40" s="62"/>
      <c r="AV40" s="155">
        <f>AH40+AN40*0.01</f>
        <v>2.63</v>
      </c>
    </row>
    <row r="41" spans="1:48" ht="13.5" customHeight="1" x14ac:dyDescent="0.15">
      <c r="A41" s="143"/>
      <c r="B41" s="146"/>
      <c r="C41" s="256" t="s">
        <v>77</v>
      </c>
      <c r="D41" s="257"/>
      <c r="E41" s="258"/>
      <c r="F41" s="275" t="str">
        <f>IF(AND($AD$9=""),"",$AD$9)</f>
        <v>内山C(B)</v>
      </c>
      <c r="G41" s="275"/>
      <c r="H41" s="276"/>
      <c r="I41" s="274" t="str">
        <f>IF(AND($AD$13=""),"",$AD$13)</f>
        <v>内山C(A)</v>
      </c>
      <c r="J41" s="275"/>
      <c r="K41" s="276"/>
      <c r="L41" s="274" t="str">
        <f>IF(AND($AD$17=""),"",$AD$17)</f>
        <v>内山Ｂ（Ｂ）</v>
      </c>
      <c r="M41" s="275"/>
      <c r="N41" s="276"/>
      <c r="O41" s="274" t="str">
        <f>IF(AND($AD$21=""),"",$AD$21)</f>
        <v>内山Ｂ（Ｂ）</v>
      </c>
      <c r="P41" s="275"/>
      <c r="Q41" s="276"/>
      <c r="R41" s="274" t="str">
        <f>IF(AND($AD$25=""),"",$AD$25)</f>
        <v>内山Ａ（Ａ）</v>
      </c>
      <c r="S41" s="275"/>
      <c r="T41" s="275"/>
      <c r="U41" s="274" t="str">
        <f>IF(AND($AD$29=""),"",$AD$29)</f>
        <v>東久留米七小</v>
      </c>
      <c r="V41" s="275"/>
      <c r="W41" s="276"/>
      <c r="X41" s="275" t="s">
        <v>145</v>
      </c>
      <c r="Y41" s="275"/>
      <c r="Z41" s="276"/>
      <c r="AA41" s="274" t="s">
        <v>113</v>
      </c>
      <c r="AB41" s="275"/>
      <c r="AC41" s="276"/>
      <c r="AD41" s="208"/>
      <c r="AE41" s="209"/>
      <c r="AF41" s="210"/>
      <c r="AG41" s="150"/>
      <c r="AH41" s="150"/>
      <c r="AI41" s="150"/>
      <c r="AJ41" s="150"/>
      <c r="AK41" s="150"/>
      <c r="AL41" s="150"/>
      <c r="AM41" s="150"/>
      <c r="AN41" s="150"/>
      <c r="AO41" s="153"/>
      <c r="AP41" s="69"/>
      <c r="AQ41" s="69"/>
      <c r="AS41" s="62"/>
      <c r="AT41" s="62"/>
      <c r="AU41" s="62"/>
      <c r="AV41" s="155"/>
    </row>
    <row r="42" spans="1:48" ht="13.5" customHeight="1" x14ac:dyDescent="0.15">
      <c r="A42" s="143"/>
      <c r="B42" s="146"/>
      <c r="C42" s="283" t="str">
        <f>IF(AND($AD$6=""),"",$AD$6)</f>
        <v>１０：１０～</v>
      </c>
      <c r="D42" s="284"/>
      <c r="E42" s="285"/>
      <c r="F42" s="275" t="str">
        <f>IF(AND($AD$10=""),"",$AD$10)</f>
        <v>１０：１０～</v>
      </c>
      <c r="G42" s="275"/>
      <c r="H42" s="276"/>
      <c r="I42" s="274" t="str">
        <f>IF(AND($AD$14=""),"",$AD$14)</f>
        <v>８：３０～</v>
      </c>
      <c r="J42" s="275"/>
      <c r="K42" s="276"/>
      <c r="L42" s="274" t="str">
        <f>IF(AND($AD$18=""),"",$AD$18)</f>
        <v>１１：００～</v>
      </c>
      <c r="M42" s="275"/>
      <c r="N42" s="276"/>
      <c r="O42" s="274" t="str">
        <f>IF(AND($AD$22=""),"",$AD$22)</f>
        <v>９：２０～</v>
      </c>
      <c r="P42" s="275"/>
      <c r="Q42" s="276"/>
      <c r="R42" s="274" t="str">
        <f>IF(AND($AD$26=""),"",$AD$26)</f>
        <v>１２：４０～</v>
      </c>
      <c r="S42" s="275"/>
      <c r="T42" s="275"/>
      <c r="U42" s="283" t="str">
        <f>IF(AND($AD$30=""),"",$AD$30)</f>
        <v>１５：２０～</v>
      </c>
      <c r="V42" s="284"/>
      <c r="W42" s="285"/>
      <c r="X42" s="283" t="s">
        <v>117</v>
      </c>
      <c r="Y42" s="284"/>
      <c r="Z42" s="285"/>
      <c r="AA42" s="274" t="s">
        <v>96</v>
      </c>
      <c r="AB42" s="275"/>
      <c r="AC42" s="276"/>
      <c r="AD42" s="208"/>
      <c r="AE42" s="209"/>
      <c r="AF42" s="210"/>
      <c r="AG42" s="150"/>
      <c r="AH42" s="150"/>
      <c r="AI42" s="150"/>
      <c r="AJ42" s="150"/>
      <c r="AK42" s="150"/>
      <c r="AL42" s="150"/>
      <c r="AM42" s="150"/>
      <c r="AN42" s="150"/>
      <c r="AO42" s="153"/>
      <c r="AP42" s="69"/>
      <c r="AQ42" s="69"/>
      <c r="AS42" s="62"/>
      <c r="AT42" s="62"/>
      <c r="AU42" s="62"/>
      <c r="AV42" s="155"/>
    </row>
    <row r="43" spans="1:48" ht="18.75" customHeight="1" x14ac:dyDescent="0.15">
      <c r="A43" s="144"/>
      <c r="B43" s="147"/>
      <c r="C43" s="262">
        <f>IF(AND($AF$7=""),"",$AF$7)</f>
        <v>0</v>
      </c>
      <c r="D43" s="263" t="str">
        <f>IF(AND($C43="",$E43=""),"",IF($C43&gt;$E43,"○",IF($C43=$E43,"△",IF($C43&lt;$E43,"●"))))</f>
        <v>●</v>
      </c>
      <c r="E43" s="264">
        <f>IF(AND($AD$7=""),"",$AD7)</f>
        <v>7</v>
      </c>
      <c r="F43" s="286">
        <f>IF(AND($AF$11=""),"",AF$11)</f>
        <v>2</v>
      </c>
      <c r="G43" s="263" t="str">
        <f>IF(AND($F43="",$H43=""),"",IF($F43&gt;$H43,"○",IF($F43=$H43,"△",IF($F43&lt;$H43,"●"))))</f>
        <v>●</v>
      </c>
      <c r="H43" s="264">
        <f>IF(AND($AD$11=""),"",$AD$11)</f>
        <v>8</v>
      </c>
      <c r="I43" s="262">
        <f>IF(AND($AF$15=""),"",$AF$15)</f>
        <v>1</v>
      </c>
      <c r="J43" s="263" t="str">
        <f>IF(AND($I43="",$K43=""),"",IF($I43&gt;$K43,"○",IF($I43=$K43,"△",IF($I43&lt;$K43,"●"))))</f>
        <v>●</v>
      </c>
      <c r="K43" s="264">
        <f>IF(AND($AD$15=""),"",$AD$15)</f>
        <v>5</v>
      </c>
      <c r="L43" s="262">
        <f>IF(AND($AF$19=""),"",$AF$19)</f>
        <v>0</v>
      </c>
      <c r="M43" s="263" t="str">
        <f>IF(AND($L43="",$N43=""),"",IF($L43&gt;$N43,"○",IF($L43=$N43,"△",IF($L43&lt;$N43,"●"))))</f>
        <v>●</v>
      </c>
      <c r="N43" s="264">
        <f>IF(AND($AD$19=""),"",$AD$19)</f>
        <v>6</v>
      </c>
      <c r="O43" s="262">
        <f>IF(AND($AF$23=""),"",$AF$23)</f>
        <v>1</v>
      </c>
      <c r="P43" s="263" t="str">
        <f>IF(AND($O43="",$Q43=""),"",IF($O43&gt;$Q43,"○",IF($O43=$Q43,"△",IF($O43&lt;$Q43,"●"))))</f>
        <v>●</v>
      </c>
      <c r="Q43" s="264">
        <f>IF(AND($AD$23=""),"",$AD$23)</f>
        <v>2</v>
      </c>
      <c r="R43" s="262">
        <f>IF(AND($AF$27=""),"",$AF$27)</f>
        <v>1</v>
      </c>
      <c r="S43" s="263" t="str">
        <f>IF(AND($R43="",$T43=""),"",IF($R43&gt;$T43,"○",IF($R43=$T43,"△",IF($R43&lt;$T43,"●"))))</f>
        <v>●</v>
      </c>
      <c r="T43" s="263">
        <f>IF(AND($AD$27=""),"",$AD$27)</f>
        <v>7</v>
      </c>
      <c r="U43" s="262">
        <f>IF(AND($AF$31=""),"",$AF$31)</f>
        <v>1</v>
      </c>
      <c r="V43" s="263" t="str">
        <f>IF(AND($U43="",$W43=""),"",IF($U43&gt;$W43,"○",IF($U43=$W43,"△",IF($U43&lt;$W43,"●"))))</f>
        <v>●</v>
      </c>
      <c r="W43" s="264">
        <f>IF(AND($AD$31=""),"",$AD$31)</f>
        <v>5</v>
      </c>
      <c r="X43" s="286">
        <f>IF(AND($AF$35=""),"",$AF$35)</f>
        <v>0</v>
      </c>
      <c r="Y43" s="263" t="str">
        <f>IF(AND($X43="",$Z43=""),"",IF($X43&gt;$Z43,"○",IF($X43=$Z43,"△",IF($X43&lt;$Z43,"●"))))</f>
        <v>●</v>
      </c>
      <c r="Z43" s="264">
        <f>IF(AND($AD$35=""),"",$AD$35)</f>
        <v>6</v>
      </c>
      <c r="AA43" s="262">
        <f>IF(AND($AF$39=""),"",$AF$39)</f>
        <v>3</v>
      </c>
      <c r="AB43" s="263" t="str">
        <f>IF(AND($AA43="",$AC43=""),"",IF($AA43&gt;$AC43,"○",IF($AA43=$AC43,"△",IF($AA43&lt;$AC43,"●"))))</f>
        <v>○</v>
      </c>
      <c r="AC43" s="264">
        <f>IF(AND($AD$39=""),"",$AD$39)</f>
        <v>0</v>
      </c>
      <c r="AD43" s="211"/>
      <c r="AE43" s="212"/>
      <c r="AF43" s="213"/>
      <c r="AG43" s="151"/>
      <c r="AH43" s="151"/>
      <c r="AI43" s="151"/>
      <c r="AJ43" s="151"/>
      <c r="AK43" s="151"/>
      <c r="AL43" s="151"/>
      <c r="AM43" s="151"/>
      <c r="AN43" s="151"/>
      <c r="AO43" s="154"/>
      <c r="AP43" s="73">
        <f>COUNTIF(C43:AF43,"○")*3</f>
        <v>3</v>
      </c>
      <c r="AQ43" s="73">
        <f>COUNTIF(C43:AF43,"△")*1</f>
        <v>0</v>
      </c>
      <c r="AR43" s="73">
        <f>COUNTIF(C43:AF43,"●")*0</f>
        <v>0</v>
      </c>
      <c r="AS43" s="74" t="str">
        <f>B40</f>
        <v>向台SC</v>
      </c>
      <c r="AT43" s="74"/>
      <c r="AU43" s="62"/>
      <c r="AV43" s="155"/>
    </row>
    <row r="45" spans="1:48" x14ac:dyDescent="0.15">
      <c r="AA45" s="81"/>
    </row>
  </sheetData>
  <mergeCells count="418">
    <mergeCell ref="AM40:AM43"/>
    <mergeCell ref="U42:W42"/>
    <mergeCell ref="X40:Z40"/>
    <mergeCell ref="AA40:AC40"/>
    <mergeCell ref="AD40:AF43"/>
    <mergeCell ref="U41:W41"/>
    <mergeCell ref="X41:Z41"/>
    <mergeCell ref="AA41:AC41"/>
    <mergeCell ref="X42:Z42"/>
    <mergeCell ref="AA42:AC42"/>
    <mergeCell ref="C42:E42"/>
    <mergeCell ref="F42:H42"/>
    <mergeCell ref="I42:K42"/>
    <mergeCell ref="L42:N42"/>
    <mergeCell ref="O42:Q42"/>
    <mergeCell ref="R42:T42"/>
    <mergeCell ref="A40:A43"/>
    <mergeCell ref="B40:B43"/>
    <mergeCell ref="C40:E40"/>
    <mergeCell ref="F40:H40"/>
    <mergeCell ref="I40:K40"/>
    <mergeCell ref="L40:N40"/>
    <mergeCell ref="AN40:AN43"/>
    <mergeCell ref="AO40:AO43"/>
    <mergeCell ref="AV40:AV43"/>
    <mergeCell ref="C41:E41"/>
    <mergeCell ref="F41:H41"/>
    <mergeCell ref="I41:K41"/>
    <mergeCell ref="L41:N41"/>
    <mergeCell ref="O41:Q41"/>
    <mergeCell ref="R41:T41"/>
    <mergeCell ref="AG40:AG43"/>
    <mergeCell ref="AH40:AH43"/>
    <mergeCell ref="AI40:AI43"/>
    <mergeCell ref="AJ40:AJ43"/>
    <mergeCell ref="AK40:AK43"/>
    <mergeCell ref="AL40:AL43"/>
    <mergeCell ref="O40:Q40"/>
    <mergeCell ref="R40:T40"/>
    <mergeCell ref="U40:W40"/>
    <mergeCell ref="AM36:AM39"/>
    <mergeCell ref="AN36:AN39"/>
    <mergeCell ref="AO36:AO39"/>
    <mergeCell ref="AV36:AV39"/>
    <mergeCell ref="C37:E37"/>
    <mergeCell ref="F37:H37"/>
    <mergeCell ref="I37:K37"/>
    <mergeCell ref="L37:N37"/>
    <mergeCell ref="O37:Q37"/>
    <mergeCell ref="R37:T37"/>
    <mergeCell ref="AG36:AG39"/>
    <mergeCell ref="AH36:AH39"/>
    <mergeCell ref="AI36:AI39"/>
    <mergeCell ref="AJ36:AJ39"/>
    <mergeCell ref="AK36:AK39"/>
    <mergeCell ref="AL36:AL39"/>
    <mergeCell ref="O36:Q36"/>
    <mergeCell ref="R36:T36"/>
    <mergeCell ref="U36:W36"/>
    <mergeCell ref="X36:Z36"/>
    <mergeCell ref="AA36:AC39"/>
    <mergeCell ref="AD36:AF36"/>
    <mergeCell ref="U37:W37"/>
    <mergeCell ref="X37:Z37"/>
    <mergeCell ref="AD37:AF37"/>
    <mergeCell ref="O38:Q38"/>
    <mergeCell ref="A36:A39"/>
    <mergeCell ref="B36:B39"/>
    <mergeCell ref="C36:E36"/>
    <mergeCell ref="F36:H36"/>
    <mergeCell ref="I36:K36"/>
    <mergeCell ref="L36:N36"/>
    <mergeCell ref="C38:E38"/>
    <mergeCell ref="F38:H38"/>
    <mergeCell ref="I38:K38"/>
    <mergeCell ref="L38:N38"/>
    <mergeCell ref="R38:T38"/>
    <mergeCell ref="U38:W38"/>
    <mergeCell ref="X38:Z38"/>
    <mergeCell ref="AD38:AF38"/>
    <mergeCell ref="AO32:AO35"/>
    <mergeCell ref="AV32:AV35"/>
    <mergeCell ref="C33:E33"/>
    <mergeCell ref="F33:H33"/>
    <mergeCell ref="I33:K33"/>
    <mergeCell ref="L33:N33"/>
    <mergeCell ref="O33:Q33"/>
    <mergeCell ref="R33:T33"/>
    <mergeCell ref="U33:W33"/>
    <mergeCell ref="AA33:AC33"/>
    <mergeCell ref="AI32:AI35"/>
    <mergeCell ref="AJ32:AJ35"/>
    <mergeCell ref="AK32:AK35"/>
    <mergeCell ref="AL32:AL35"/>
    <mergeCell ref="AM32:AM35"/>
    <mergeCell ref="AN32:AN35"/>
    <mergeCell ref="U32:W32"/>
    <mergeCell ref="X32:Z35"/>
    <mergeCell ref="AA32:AC32"/>
    <mergeCell ref="AD32:AF32"/>
    <mergeCell ref="AG32:AG35"/>
    <mergeCell ref="AH32:AH35"/>
    <mergeCell ref="AD33:AF33"/>
    <mergeCell ref="U34:W34"/>
    <mergeCell ref="AA34:AC34"/>
    <mergeCell ref="AD34:AF34"/>
    <mergeCell ref="AA30:AC30"/>
    <mergeCell ref="AD30:AF30"/>
    <mergeCell ref="A32:A35"/>
    <mergeCell ref="B32:B35"/>
    <mergeCell ref="C32:E32"/>
    <mergeCell ref="F32:H32"/>
    <mergeCell ref="I32:K32"/>
    <mergeCell ref="L32:N32"/>
    <mergeCell ref="O32:Q32"/>
    <mergeCell ref="R32:T32"/>
    <mergeCell ref="C30:E30"/>
    <mergeCell ref="F30:H30"/>
    <mergeCell ref="I30:K30"/>
    <mergeCell ref="L30:N30"/>
    <mergeCell ref="O30:Q30"/>
    <mergeCell ref="R30:T30"/>
    <mergeCell ref="C34:E34"/>
    <mergeCell ref="F34:H34"/>
    <mergeCell ref="I34:K34"/>
    <mergeCell ref="L34:N34"/>
    <mergeCell ref="O34:Q34"/>
    <mergeCell ref="R34:T34"/>
    <mergeCell ref="AM28:AM31"/>
    <mergeCell ref="AN28:AN31"/>
    <mergeCell ref="AO28:AO31"/>
    <mergeCell ref="AV28:AV31"/>
    <mergeCell ref="C29:E29"/>
    <mergeCell ref="F29:H29"/>
    <mergeCell ref="I29:K29"/>
    <mergeCell ref="L29:N29"/>
    <mergeCell ref="O29:Q29"/>
    <mergeCell ref="R29:T29"/>
    <mergeCell ref="AG28:AG31"/>
    <mergeCell ref="AH28:AH31"/>
    <mergeCell ref="AI28:AI31"/>
    <mergeCell ref="AJ28:AJ31"/>
    <mergeCell ref="AK28:AK31"/>
    <mergeCell ref="AL28:AL31"/>
    <mergeCell ref="O28:Q28"/>
    <mergeCell ref="R28:T28"/>
    <mergeCell ref="U28:W31"/>
    <mergeCell ref="X28:Z28"/>
    <mergeCell ref="AA28:AC28"/>
    <mergeCell ref="AD28:AF28"/>
    <mergeCell ref="X29:Z29"/>
    <mergeCell ref="AA29:AC29"/>
    <mergeCell ref="AD29:AF29"/>
    <mergeCell ref="X30:Z30"/>
    <mergeCell ref="U26:W26"/>
    <mergeCell ref="X26:Z26"/>
    <mergeCell ref="AA26:AC26"/>
    <mergeCell ref="AD26:AF26"/>
    <mergeCell ref="A28:A31"/>
    <mergeCell ref="B28:B31"/>
    <mergeCell ref="C28:E28"/>
    <mergeCell ref="F28:H28"/>
    <mergeCell ref="I28:K28"/>
    <mergeCell ref="L28:N28"/>
    <mergeCell ref="AM24:AM27"/>
    <mergeCell ref="AN24:AN27"/>
    <mergeCell ref="AO24:AO27"/>
    <mergeCell ref="AV24:AV27"/>
    <mergeCell ref="C25:E25"/>
    <mergeCell ref="F25:H25"/>
    <mergeCell ref="I25:K25"/>
    <mergeCell ref="L25:N25"/>
    <mergeCell ref="O25:Q25"/>
    <mergeCell ref="U25:W25"/>
    <mergeCell ref="AG24:AG27"/>
    <mergeCell ref="AH24:AH27"/>
    <mergeCell ref="AI24:AI27"/>
    <mergeCell ref="AJ24:AJ27"/>
    <mergeCell ref="AK24:AK27"/>
    <mergeCell ref="AL24:AL27"/>
    <mergeCell ref="O24:Q24"/>
    <mergeCell ref="R24:T27"/>
    <mergeCell ref="U24:W24"/>
    <mergeCell ref="X24:Z24"/>
    <mergeCell ref="AA24:AC24"/>
    <mergeCell ref="AD24:AF24"/>
    <mergeCell ref="X25:Z25"/>
    <mergeCell ref="AA25:AC25"/>
    <mergeCell ref="AD25:AF25"/>
    <mergeCell ref="O26:Q26"/>
    <mergeCell ref="A24:A27"/>
    <mergeCell ref="B24:B27"/>
    <mergeCell ref="C24:E24"/>
    <mergeCell ref="F24:H24"/>
    <mergeCell ref="I24:K24"/>
    <mergeCell ref="L24:N24"/>
    <mergeCell ref="C26:E26"/>
    <mergeCell ref="F26:H26"/>
    <mergeCell ref="I26:K26"/>
    <mergeCell ref="L26:N26"/>
    <mergeCell ref="AO20:AO23"/>
    <mergeCell ref="AV20:AV23"/>
    <mergeCell ref="C21:E21"/>
    <mergeCell ref="F21:H21"/>
    <mergeCell ref="I21:K21"/>
    <mergeCell ref="L21:N21"/>
    <mergeCell ref="R21:T21"/>
    <mergeCell ref="U21:W21"/>
    <mergeCell ref="X21:Z21"/>
    <mergeCell ref="AA21:AC21"/>
    <mergeCell ref="AI20:AI23"/>
    <mergeCell ref="AJ20:AJ23"/>
    <mergeCell ref="AK20:AK23"/>
    <mergeCell ref="AL20:AL23"/>
    <mergeCell ref="AM20:AM23"/>
    <mergeCell ref="AN20:AN23"/>
    <mergeCell ref="U20:W20"/>
    <mergeCell ref="X20:Z20"/>
    <mergeCell ref="AA20:AC20"/>
    <mergeCell ref="AD20:AF20"/>
    <mergeCell ref="AG20:AG23"/>
    <mergeCell ref="AH20:AH23"/>
    <mergeCell ref="AD21:AF21"/>
    <mergeCell ref="X22:Z22"/>
    <mergeCell ref="AA22:AC22"/>
    <mergeCell ref="AD22:AF22"/>
    <mergeCell ref="AA18:AC18"/>
    <mergeCell ref="AD18:AF18"/>
    <mergeCell ref="A20:A23"/>
    <mergeCell ref="B20:B23"/>
    <mergeCell ref="C20:E20"/>
    <mergeCell ref="F20:H20"/>
    <mergeCell ref="I20:K20"/>
    <mergeCell ref="L20:N20"/>
    <mergeCell ref="O20:Q23"/>
    <mergeCell ref="R20:T20"/>
    <mergeCell ref="X17:Z17"/>
    <mergeCell ref="A16:A19"/>
    <mergeCell ref="B16:B19"/>
    <mergeCell ref="I16:K16"/>
    <mergeCell ref="C22:E22"/>
    <mergeCell ref="F22:H22"/>
    <mergeCell ref="I22:K22"/>
    <mergeCell ref="L22:N22"/>
    <mergeCell ref="R22:T22"/>
    <mergeCell ref="U22:W22"/>
    <mergeCell ref="AA17:AC17"/>
    <mergeCell ref="AD17:AF17"/>
    <mergeCell ref="C18:E18"/>
    <mergeCell ref="F18:H18"/>
    <mergeCell ref="I18:K18"/>
    <mergeCell ref="O18:Q18"/>
    <mergeCell ref="R18:T18"/>
    <mergeCell ref="U18:W18"/>
    <mergeCell ref="X18:Z18"/>
    <mergeCell ref="L16:N19"/>
    <mergeCell ref="AM16:AM19"/>
    <mergeCell ref="AN16:AN19"/>
    <mergeCell ref="AO16:AO19"/>
    <mergeCell ref="AV16:AV19"/>
    <mergeCell ref="C17:E17"/>
    <mergeCell ref="F17:H17"/>
    <mergeCell ref="I17:K17"/>
    <mergeCell ref="O17:Q17"/>
    <mergeCell ref="R17:T17"/>
    <mergeCell ref="U17:W17"/>
    <mergeCell ref="AG16:AG19"/>
    <mergeCell ref="AH16:AH19"/>
    <mergeCell ref="AI16:AI19"/>
    <mergeCell ref="AJ16:AJ19"/>
    <mergeCell ref="AK16:AK19"/>
    <mergeCell ref="AL16:AL19"/>
    <mergeCell ref="O16:Q16"/>
    <mergeCell ref="R16:T16"/>
    <mergeCell ref="U16:W16"/>
    <mergeCell ref="X16:Z16"/>
    <mergeCell ref="AA16:AC16"/>
    <mergeCell ref="AD16:AF16"/>
    <mergeCell ref="C16:E16"/>
    <mergeCell ref="F16:H16"/>
    <mergeCell ref="AO12:AO15"/>
    <mergeCell ref="AV12:AV15"/>
    <mergeCell ref="C13:E13"/>
    <mergeCell ref="F13:H13"/>
    <mergeCell ref="L13:N13"/>
    <mergeCell ref="O13:Q13"/>
    <mergeCell ref="R13:T13"/>
    <mergeCell ref="U13:W13"/>
    <mergeCell ref="X13:Z13"/>
    <mergeCell ref="AA13:AC13"/>
    <mergeCell ref="AI12:AI15"/>
    <mergeCell ref="AJ12:AJ15"/>
    <mergeCell ref="AK12:AK15"/>
    <mergeCell ref="AL12:AL15"/>
    <mergeCell ref="AM12:AM15"/>
    <mergeCell ref="AN12:AN15"/>
    <mergeCell ref="U12:W12"/>
    <mergeCell ref="X12:Z12"/>
    <mergeCell ref="AA12:AC12"/>
    <mergeCell ref="AD12:AF12"/>
    <mergeCell ref="AG12:AG15"/>
    <mergeCell ref="AH12:AH15"/>
    <mergeCell ref="AD13:AF13"/>
    <mergeCell ref="X14:Z14"/>
    <mergeCell ref="AA14:AC14"/>
    <mergeCell ref="AD14:AF14"/>
    <mergeCell ref="AA10:AC10"/>
    <mergeCell ref="AD10:AF10"/>
    <mergeCell ref="A12:A15"/>
    <mergeCell ref="B12:B15"/>
    <mergeCell ref="C12:E12"/>
    <mergeCell ref="F12:H12"/>
    <mergeCell ref="I12:K15"/>
    <mergeCell ref="L12:N12"/>
    <mergeCell ref="O12:Q12"/>
    <mergeCell ref="R12:T12"/>
    <mergeCell ref="X9:Z9"/>
    <mergeCell ref="A8:A11"/>
    <mergeCell ref="B8:B11"/>
    <mergeCell ref="I8:K8"/>
    <mergeCell ref="L8:N8"/>
    <mergeCell ref="C14:E14"/>
    <mergeCell ref="F14:H14"/>
    <mergeCell ref="L14:N14"/>
    <mergeCell ref="O14:Q14"/>
    <mergeCell ref="R14:T14"/>
    <mergeCell ref="U14:W14"/>
    <mergeCell ref="AA9:AC9"/>
    <mergeCell ref="AD9:AF9"/>
    <mergeCell ref="C10:E10"/>
    <mergeCell ref="I10:K10"/>
    <mergeCell ref="L10:N10"/>
    <mergeCell ref="O10:Q10"/>
    <mergeCell ref="R10:T10"/>
    <mergeCell ref="U10:W10"/>
    <mergeCell ref="X10:Z10"/>
    <mergeCell ref="AM8:AM11"/>
    <mergeCell ref="AN8:AN11"/>
    <mergeCell ref="AO8:AO11"/>
    <mergeCell ref="AV8:AV11"/>
    <mergeCell ref="C9:E9"/>
    <mergeCell ref="I9:K9"/>
    <mergeCell ref="L9:N9"/>
    <mergeCell ref="O9:Q9"/>
    <mergeCell ref="R9:T9"/>
    <mergeCell ref="U9:W9"/>
    <mergeCell ref="AG8:AG11"/>
    <mergeCell ref="AH8:AH11"/>
    <mergeCell ref="AI8:AI11"/>
    <mergeCell ref="AJ8:AJ11"/>
    <mergeCell ref="AK8:AK11"/>
    <mergeCell ref="AL8:AL11"/>
    <mergeCell ref="O8:Q8"/>
    <mergeCell ref="R8:T8"/>
    <mergeCell ref="U8:W8"/>
    <mergeCell ref="X8:Z8"/>
    <mergeCell ref="AA8:AC8"/>
    <mergeCell ref="AD8:AF8"/>
    <mergeCell ref="C8:E8"/>
    <mergeCell ref="F8:H11"/>
    <mergeCell ref="U6:W6"/>
    <mergeCell ref="AO4:AO7"/>
    <mergeCell ref="AV4:AV7"/>
    <mergeCell ref="F5:H5"/>
    <mergeCell ref="I5:K5"/>
    <mergeCell ref="L5:N5"/>
    <mergeCell ref="O5:Q5"/>
    <mergeCell ref="R5:T5"/>
    <mergeCell ref="U5:W5"/>
    <mergeCell ref="X5:Z5"/>
    <mergeCell ref="AA5:AC5"/>
    <mergeCell ref="AI4:AI7"/>
    <mergeCell ref="AJ4:AJ7"/>
    <mergeCell ref="AK4:AK7"/>
    <mergeCell ref="AL4:AL7"/>
    <mergeCell ref="AM4:AM7"/>
    <mergeCell ref="AN4:AN7"/>
    <mergeCell ref="U4:W4"/>
    <mergeCell ref="X4:Z4"/>
    <mergeCell ref="A4:A7"/>
    <mergeCell ref="B4:B7"/>
    <mergeCell ref="C4:E7"/>
    <mergeCell ref="F4:H4"/>
    <mergeCell ref="I4:K4"/>
    <mergeCell ref="L4:N4"/>
    <mergeCell ref="O4:Q4"/>
    <mergeCell ref="R4:T4"/>
    <mergeCell ref="AG1:AH1"/>
    <mergeCell ref="AA4:AC4"/>
    <mergeCell ref="AD4:AF4"/>
    <mergeCell ref="AG4:AG7"/>
    <mergeCell ref="AH4:AH7"/>
    <mergeCell ref="AD5:AF5"/>
    <mergeCell ref="X6:Z6"/>
    <mergeCell ref="AA6:AC6"/>
    <mergeCell ref="AD6:AF6"/>
    <mergeCell ref="AA3:AC3"/>
    <mergeCell ref="AD3:AF3"/>
    <mergeCell ref="F6:H6"/>
    <mergeCell ref="I6:K6"/>
    <mergeCell ref="L6:N6"/>
    <mergeCell ref="O6:Q6"/>
    <mergeCell ref="R6:T6"/>
    <mergeCell ref="AK1:AM1"/>
    <mergeCell ref="C3:E3"/>
    <mergeCell ref="F3:H3"/>
    <mergeCell ref="I3:K3"/>
    <mergeCell ref="L3:N3"/>
    <mergeCell ref="O3:Q3"/>
    <mergeCell ref="R3:T3"/>
    <mergeCell ref="U3:W3"/>
    <mergeCell ref="X3:Z3"/>
    <mergeCell ref="D1:F1"/>
    <mergeCell ref="G1:S1"/>
    <mergeCell ref="T1:U1"/>
    <mergeCell ref="V1:Z1"/>
    <mergeCell ref="AA1:AB1"/>
    <mergeCell ref="AD1:AE1"/>
  </mergeCells>
  <phoneticPr fontId="1"/>
  <conditionalFormatting sqref="AA3 X3 U3 R3 O3 L3 I3 C3 F3">
    <cfRule type="cellIs" dxfId="4991" priority="1158" stopIfTrue="1" operator="equal">
      <formula>0</formula>
    </cfRule>
  </conditionalFormatting>
  <conditionalFormatting sqref="AD3">
    <cfRule type="cellIs" dxfId="4978" priority="1145" stopIfTrue="1" operator="equal">
      <formula>0</formula>
    </cfRule>
  </conditionalFormatting>
  <conditionalFormatting sqref="C3:AF3">
    <cfRule type="cellIs" dxfId="4894" priority="1061" stopIfTrue="1" operator="equal">
      <formula>0</formula>
    </cfRule>
  </conditionalFormatting>
  <conditionalFormatting sqref="C3:AF3">
    <cfRule type="cellIs" dxfId="4819" priority="986" stopIfTrue="1" operator="equal">
      <formula>0</formula>
    </cfRule>
  </conditionalFormatting>
  <conditionalFormatting sqref="C38 F20 F12 I16 O16 I12 F16 F8 L16 I20 L20 R24 O20 U28 C12 C16 C20 X32 AA36 AA28 C28 C32 C36 C8 O24 L24 I24 R28 O28 L28 I28 F28 U32 R32 O32 L32 I32 F32 X36 U36 R36 O36 L36 I36 F36 U6 C10 C14 F14 C18 F18 O18 I18 C22 R22 L22 I22 F22 I26 L26 O26 F30 I30 L30 R30 C30 AA30 F34 I34 L34 O34 R34 U34 C34 F38 I38 L38 O38 R38 U38 X38 U4 C4">
    <cfRule type="cellIs" dxfId="1779" priority="579" stopIfTrue="1" operator="equal">
      <formula>0</formula>
    </cfRule>
  </conditionalFormatting>
  <conditionalFormatting sqref="U5">
    <cfRule type="cellIs" dxfId="1778" priority="578" stopIfTrue="1" operator="equal">
      <formula>0</formula>
    </cfRule>
  </conditionalFormatting>
  <conditionalFormatting sqref="C9">
    <cfRule type="cellIs" dxfId="1777" priority="577" stopIfTrue="1" operator="equal">
      <formula>0</formula>
    </cfRule>
  </conditionalFormatting>
  <conditionalFormatting sqref="C13 F13">
    <cfRule type="cellIs" dxfId="1776" priority="576" stopIfTrue="1" operator="equal">
      <formula>0</formula>
    </cfRule>
  </conditionalFormatting>
  <conditionalFormatting sqref="C17 F17 R17 O17 I17">
    <cfRule type="cellIs" dxfId="1775" priority="575" stopIfTrue="1" operator="equal">
      <formula>0</formula>
    </cfRule>
  </conditionalFormatting>
  <conditionalFormatting sqref="C21 R21 L21 I21 F21">
    <cfRule type="cellIs" dxfId="1774" priority="574" stopIfTrue="1" operator="equal">
      <formula>0</formula>
    </cfRule>
  </conditionalFormatting>
  <conditionalFormatting sqref="I25 L25 O25">
    <cfRule type="cellIs" dxfId="1773" priority="573" stopIfTrue="1" operator="equal">
      <formula>0</formula>
    </cfRule>
  </conditionalFormatting>
  <conditionalFormatting sqref="F29 I29 L29 O29 R29 C29 AA29">
    <cfRule type="cellIs" dxfId="1772" priority="572" stopIfTrue="1" operator="equal">
      <formula>0</formula>
    </cfRule>
  </conditionalFormatting>
  <conditionalFormatting sqref="F33 I33 L33 O33 R33 U33 C33">
    <cfRule type="cellIs" dxfId="1771" priority="571" stopIfTrue="1" operator="equal">
      <formula>0</formula>
    </cfRule>
  </conditionalFormatting>
  <conditionalFormatting sqref="F37 I37 L37 O37 R37 U37 X37 C37">
    <cfRule type="cellIs" dxfId="1770" priority="570" stopIfTrue="1" operator="equal">
      <formula>0</formula>
    </cfRule>
  </conditionalFormatting>
  <conditionalFormatting sqref="AA41">
    <cfRule type="cellIs" dxfId="1769" priority="569" stopIfTrue="1" operator="equal">
      <formula>0</formula>
    </cfRule>
  </conditionalFormatting>
  <conditionalFormatting sqref="C40 U40 R40 O40 L40 I40 F40">
    <cfRule type="cellIs" dxfId="1768" priority="568" stopIfTrue="1" operator="equal">
      <formula>0</formula>
    </cfRule>
  </conditionalFormatting>
  <conditionalFormatting sqref="F41 I41 L41 O41 R41 U41 X41 C41">
    <cfRule type="cellIs" dxfId="1767" priority="567" stopIfTrue="1" operator="equal">
      <formula>0</formula>
    </cfRule>
  </conditionalFormatting>
  <conditionalFormatting sqref="AD30 AD8 AD16 AD28 AD6 AD10 AD18 AD4">
    <cfRule type="cellIs" dxfId="1766" priority="566" stopIfTrue="1" operator="equal">
      <formula>0</formula>
    </cfRule>
  </conditionalFormatting>
  <conditionalFormatting sqref="AD5">
    <cfRule type="cellIs" dxfId="1765" priority="565" stopIfTrue="1" operator="equal">
      <formula>0</formula>
    </cfRule>
  </conditionalFormatting>
  <conditionalFormatting sqref="AD9">
    <cfRule type="cellIs" dxfId="1764" priority="564" stopIfTrue="1" operator="equal">
      <formula>0</formula>
    </cfRule>
  </conditionalFormatting>
  <conditionalFormatting sqref="AD17">
    <cfRule type="cellIs" dxfId="1763" priority="563" stopIfTrue="1" operator="equal">
      <formula>0</formula>
    </cfRule>
  </conditionalFormatting>
  <conditionalFormatting sqref="AD29">
    <cfRule type="cellIs" dxfId="1762" priority="562" stopIfTrue="1" operator="equal">
      <formula>0</formula>
    </cfRule>
  </conditionalFormatting>
  <conditionalFormatting sqref="C42">
    <cfRule type="cellIs" dxfId="1761" priority="561" stopIfTrue="1" operator="equal">
      <formula>0</formula>
    </cfRule>
  </conditionalFormatting>
  <conditionalFormatting sqref="U42">
    <cfRule type="cellIs" dxfId="1760" priority="560" stopIfTrue="1" operator="equal">
      <formula>0</formula>
    </cfRule>
  </conditionalFormatting>
  <conditionalFormatting sqref="X42">
    <cfRule type="cellIs" dxfId="1759" priority="559" stopIfTrue="1" operator="equal">
      <formula>0</formula>
    </cfRule>
  </conditionalFormatting>
  <conditionalFormatting sqref="O30">
    <cfRule type="cellIs" dxfId="1758" priority="558" stopIfTrue="1" operator="equal">
      <formula>0</formula>
    </cfRule>
  </conditionalFormatting>
  <conditionalFormatting sqref="R42">
    <cfRule type="cellIs" dxfId="1757" priority="557" stopIfTrue="1" operator="equal">
      <formula>0</formula>
    </cfRule>
  </conditionalFormatting>
  <conditionalFormatting sqref="AA8 AA10">
    <cfRule type="cellIs" dxfId="1756" priority="556" stopIfTrue="1" operator="equal">
      <formula>0</formula>
    </cfRule>
  </conditionalFormatting>
  <conditionalFormatting sqref="AA9">
    <cfRule type="cellIs" dxfId="1755" priority="555" stopIfTrue="1" operator="equal">
      <formula>0</formula>
    </cfRule>
  </conditionalFormatting>
  <conditionalFormatting sqref="F4 F6">
    <cfRule type="cellIs" dxfId="1754" priority="554" stopIfTrue="1" operator="equal">
      <formula>0</formula>
    </cfRule>
  </conditionalFormatting>
  <conditionalFormatting sqref="F5">
    <cfRule type="cellIs" dxfId="1753" priority="553" stopIfTrue="1" operator="equal">
      <formula>0</formula>
    </cfRule>
  </conditionalFormatting>
  <conditionalFormatting sqref="L12 L14">
    <cfRule type="cellIs" dxfId="1752" priority="552" stopIfTrue="1" operator="equal">
      <formula>0</formula>
    </cfRule>
  </conditionalFormatting>
  <conditionalFormatting sqref="L13">
    <cfRule type="cellIs" dxfId="1751" priority="551" stopIfTrue="1" operator="equal">
      <formula>0</formula>
    </cfRule>
  </conditionalFormatting>
  <conditionalFormatting sqref="X12 X14">
    <cfRule type="cellIs" dxfId="1750" priority="550" stopIfTrue="1" operator="equal">
      <formula>0</formula>
    </cfRule>
  </conditionalFormatting>
  <conditionalFormatting sqref="X13">
    <cfRule type="cellIs" dxfId="1749" priority="549" stopIfTrue="1" operator="equal">
      <formula>0</formula>
    </cfRule>
  </conditionalFormatting>
  <conditionalFormatting sqref="U16 U18">
    <cfRule type="cellIs" dxfId="1748" priority="548" stopIfTrue="1" operator="equal">
      <formula>0</formula>
    </cfRule>
  </conditionalFormatting>
  <conditionalFormatting sqref="U17">
    <cfRule type="cellIs" dxfId="1747" priority="547" stopIfTrue="1" operator="equal">
      <formula>0</formula>
    </cfRule>
  </conditionalFormatting>
  <conditionalFormatting sqref="X28 X30">
    <cfRule type="cellIs" dxfId="1746" priority="546" stopIfTrue="1" operator="equal">
      <formula>0</formula>
    </cfRule>
  </conditionalFormatting>
  <conditionalFormatting sqref="X29">
    <cfRule type="cellIs" dxfId="1745" priority="545" stopIfTrue="1" operator="equal">
      <formula>0</formula>
    </cfRule>
  </conditionalFormatting>
  <conditionalFormatting sqref="AD36 AD38">
    <cfRule type="cellIs" dxfId="1744" priority="544" stopIfTrue="1" operator="equal">
      <formula>0</formula>
    </cfRule>
  </conditionalFormatting>
  <conditionalFormatting sqref="AD37">
    <cfRule type="cellIs" dxfId="1743" priority="543" stopIfTrue="1" operator="equal">
      <formula>0</formula>
    </cfRule>
  </conditionalFormatting>
  <conditionalFormatting sqref="AA40">
    <cfRule type="cellIs" dxfId="1742" priority="542" stopIfTrue="1" operator="equal">
      <formula>0</formula>
    </cfRule>
  </conditionalFormatting>
  <conditionalFormatting sqref="X40">
    <cfRule type="cellIs" dxfId="1741" priority="541" stopIfTrue="1" operator="equal">
      <formula>0</formula>
    </cfRule>
  </conditionalFormatting>
  <conditionalFormatting sqref="AA42">
    <cfRule type="cellIs" dxfId="1740" priority="540" stopIfTrue="1" operator="equal">
      <formula>0</formula>
    </cfRule>
  </conditionalFormatting>
  <conditionalFormatting sqref="O4 O6">
    <cfRule type="cellIs" dxfId="1739" priority="539" stopIfTrue="1" operator="equal">
      <formula>0</formula>
    </cfRule>
  </conditionalFormatting>
  <conditionalFormatting sqref="O5">
    <cfRule type="cellIs" dxfId="1738" priority="538" stopIfTrue="1" operator="equal">
      <formula>0</formula>
    </cfRule>
  </conditionalFormatting>
  <conditionalFormatting sqref="F42">
    <cfRule type="cellIs" dxfId="1737" priority="537" stopIfTrue="1" operator="equal">
      <formula>0</formula>
    </cfRule>
  </conditionalFormatting>
  <conditionalFormatting sqref="R20">
    <cfRule type="cellIs" dxfId="1736" priority="536" stopIfTrue="1" operator="equal">
      <formula>0</formula>
    </cfRule>
  </conditionalFormatting>
  <conditionalFormatting sqref="R16">
    <cfRule type="cellIs" dxfId="1735" priority="535" stopIfTrue="1" operator="equal">
      <formula>0</formula>
    </cfRule>
  </conditionalFormatting>
  <conditionalFormatting sqref="R18">
    <cfRule type="cellIs" dxfId="1734" priority="534" stopIfTrue="1" operator="equal">
      <formula>0</formula>
    </cfRule>
  </conditionalFormatting>
  <conditionalFormatting sqref="AA5">
    <cfRule type="cellIs" dxfId="1733" priority="533" stopIfTrue="1" operator="equal">
      <formula>0</formula>
    </cfRule>
  </conditionalFormatting>
  <conditionalFormatting sqref="AA20 AA22">
    <cfRule type="cellIs" dxfId="1732" priority="532" stopIfTrue="1" operator="equal">
      <formula>0</formula>
    </cfRule>
  </conditionalFormatting>
  <conditionalFormatting sqref="AA21">
    <cfRule type="cellIs" dxfId="1731" priority="531" stopIfTrue="1" operator="equal">
      <formula>0</formula>
    </cfRule>
  </conditionalFormatting>
  <conditionalFormatting sqref="AA4 AA6">
    <cfRule type="cellIs" dxfId="1730" priority="530" stopIfTrue="1" operator="equal">
      <formula>0</formula>
    </cfRule>
  </conditionalFormatting>
  <conditionalFormatting sqref="X20 X22">
    <cfRule type="cellIs" dxfId="1729" priority="529" stopIfTrue="1" operator="equal">
      <formula>0</formula>
    </cfRule>
  </conditionalFormatting>
  <conditionalFormatting sqref="X21">
    <cfRule type="cellIs" dxfId="1728" priority="528" stopIfTrue="1" operator="equal">
      <formula>0</formula>
    </cfRule>
  </conditionalFormatting>
  <conditionalFormatting sqref="AD12 AD14">
    <cfRule type="cellIs" dxfId="1727" priority="527" stopIfTrue="1" operator="equal">
      <formula>0</formula>
    </cfRule>
  </conditionalFormatting>
  <conditionalFormatting sqref="AD13">
    <cfRule type="cellIs" dxfId="1726" priority="526" stopIfTrue="1" operator="equal">
      <formula>0</formula>
    </cfRule>
  </conditionalFormatting>
  <conditionalFormatting sqref="AA16 AA18">
    <cfRule type="cellIs" dxfId="1725" priority="525" stopIfTrue="1" operator="equal">
      <formula>0</formula>
    </cfRule>
  </conditionalFormatting>
  <conditionalFormatting sqref="AA17">
    <cfRule type="cellIs" dxfId="1724" priority="524" stopIfTrue="1" operator="equal">
      <formula>0</formula>
    </cfRule>
  </conditionalFormatting>
  <conditionalFormatting sqref="O42">
    <cfRule type="cellIs" dxfId="1723" priority="523" stopIfTrue="1" operator="equal">
      <formula>0</formula>
    </cfRule>
  </conditionalFormatting>
  <conditionalFormatting sqref="AA33">
    <cfRule type="cellIs" dxfId="1722" priority="522" stopIfTrue="1" operator="equal">
      <formula>0</formula>
    </cfRule>
  </conditionalFormatting>
  <conditionalFormatting sqref="AD32 AD34">
    <cfRule type="cellIs" dxfId="1721" priority="521" stopIfTrue="1" operator="equal">
      <formula>0</formula>
    </cfRule>
  </conditionalFormatting>
  <conditionalFormatting sqref="AD21">
    <cfRule type="cellIs" dxfId="1720" priority="520" stopIfTrue="1" operator="equal">
      <formula>0</formula>
    </cfRule>
  </conditionalFormatting>
  <conditionalFormatting sqref="AD20 AD22">
    <cfRule type="cellIs" dxfId="1719" priority="519" stopIfTrue="1" operator="equal">
      <formula>0</formula>
    </cfRule>
  </conditionalFormatting>
  <conditionalFormatting sqref="O8 O10">
    <cfRule type="cellIs" dxfId="1718" priority="518" stopIfTrue="1" operator="equal">
      <formula>0</formula>
    </cfRule>
  </conditionalFormatting>
  <conditionalFormatting sqref="O9">
    <cfRule type="cellIs" dxfId="1717" priority="517" stopIfTrue="1" operator="equal">
      <formula>0</formula>
    </cfRule>
  </conditionalFormatting>
  <conditionalFormatting sqref="I4 I6">
    <cfRule type="cellIs" dxfId="1716" priority="516" stopIfTrue="1" operator="equal">
      <formula>0</formula>
    </cfRule>
  </conditionalFormatting>
  <conditionalFormatting sqref="I5">
    <cfRule type="cellIs" dxfId="1715" priority="515" stopIfTrue="1" operator="equal">
      <formula>0</formula>
    </cfRule>
  </conditionalFormatting>
  <conditionalFormatting sqref="AD24 AD26">
    <cfRule type="cellIs" dxfId="1714" priority="514" stopIfTrue="1" operator="equal">
      <formula>0</formula>
    </cfRule>
  </conditionalFormatting>
  <conditionalFormatting sqref="AD25">
    <cfRule type="cellIs" dxfId="1713" priority="513" stopIfTrue="1" operator="equal">
      <formula>0</formula>
    </cfRule>
  </conditionalFormatting>
  <conditionalFormatting sqref="L42">
    <cfRule type="cellIs" dxfId="1712" priority="512" stopIfTrue="1" operator="equal">
      <formula>0</formula>
    </cfRule>
  </conditionalFormatting>
  <conditionalFormatting sqref="U12 U14">
    <cfRule type="cellIs" dxfId="1711" priority="511" stopIfTrue="1" operator="equal">
      <formula>0</formula>
    </cfRule>
  </conditionalFormatting>
  <conditionalFormatting sqref="U13">
    <cfRule type="cellIs" dxfId="1710" priority="510" stopIfTrue="1" operator="equal">
      <formula>0</formula>
    </cfRule>
  </conditionalFormatting>
  <conditionalFormatting sqref="AA32 AA34">
    <cfRule type="cellIs" dxfId="1709" priority="509" stopIfTrue="1" operator="equal">
      <formula>0</formula>
    </cfRule>
  </conditionalFormatting>
  <conditionalFormatting sqref="AD33">
    <cfRule type="cellIs" dxfId="1708" priority="508" stopIfTrue="1" operator="equal">
      <formula>0</formula>
    </cfRule>
  </conditionalFormatting>
  <conditionalFormatting sqref="X24 X26">
    <cfRule type="cellIs" dxfId="1707" priority="507" stopIfTrue="1" operator="equal">
      <formula>0</formula>
    </cfRule>
  </conditionalFormatting>
  <conditionalFormatting sqref="X25">
    <cfRule type="cellIs" dxfId="1706" priority="506" stopIfTrue="1" operator="equal">
      <formula>0</formula>
    </cfRule>
  </conditionalFormatting>
  <conditionalFormatting sqref="I42">
    <cfRule type="cellIs" dxfId="1705" priority="505" stopIfTrue="1" operator="equal">
      <formula>0</formula>
    </cfRule>
  </conditionalFormatting>
  <conditionalFormatting sqref="X4 X6">
    <cfRule type="cellIs" dxfId="1704" priority="504" stopIfTrue="1" operator="equal">
      <formula>0</formula>
    </cfRule>
  </conditionalFormatting>
  <conditionalFormatting sqref="X5">
    <cfRule type="cellIs" dxfId="1703" priority="503" stopIfTrue="1" operator="equal">
      <formula>0</formula>
    </cfRule>
  </conditionalFormatting>
  <conditionalFormatting sqref="L8 L10">
    <cfRule type="cellIs" dxfId="1702" priority="502" stopIfTrue="1" operator="equal">
      <formula>0</formula>
    </cfRule>
  </conditionalFormatting>
  <conditionalFormatting sqref="L9">
    <cfRule type="cellIs" dxfId="1701" priority="501" stopIfTrue="1" operator="equal">
      <formula>0</formula>
    </cfRule>
  </conditionalFormatting>
  <conditionalFormatting sqref="X8 X10">
    <cfRule type="cellIs" dxfId="1700" priority="500" stopIfTrue="1" operator="equal">
      <formula>0</formula>
    </cfRule>
  </conditionalFormatting>
  <conditionalFormatting sqref="X9">
    <cfRule type="cellIs" dxfId="1699" priority="499" stopIfTrue="1" operator="equal">
      <formula>0</formula>
    </cfRule>
  </conditionalFormatting>
  <conditionalFormatting sqref="U8 U10">
    <cfRule type="cellIs" dxfId="1698" priority="498" stopIfTrue="1" operator="equal">
      <formula>0</formula>
    </cfRule>
  </conditionalFormatting>
  <conditionalFormatting sqref="U9">
    <cfRule type="cellIs" dxfId="1697" priority="497" stopIfTrue="1" operator="equal">
      <formula>0</formula>
    </cfRule>
  </conditionalFormatting>
  <conditionalFormatting sqref="R12 R14">
    <cfRule type="cellIs" dxfId="1696" priority="496" stopIfTrue="1" operator="equal">
      <formula>0</formula>
    </cfRule>
  </conditionalFormatting>
  <conditionalFormatting sqref="R13">
    <cfRule type="cellIs" dxfId="1695" priority="495" stopIfTrue="1" operator="equal">
      <formula>0</formula>
    </cfRule>
  </conditionalFormatting>
  <conditionalFormatting sqref="X16 X18">
    <cfRule type="cellIs" dxfId="1694" priority="494" stopIfTrue="1" operator="equal">
      <formula>0</formula>
    </cfRule>
  </conditionalFormatting>
  <conditionalFormatting sqref="X17">
    <cfRule type="cellIs" dxfId="1693" priority="493" stopIfTrue="1" operator="equal">
      <formula>0</formula>
    </cfRule>
  </conditionalFormatting>
  <conditionalFormatting sqref="AA12 AA14">
    <cfRule type="cellIs" dxfId="1692" priority="492" stopIfTrue="1" operator="equal">
      <formula>0</formula>
    </cfRule>
  </conditionalFormatting>
  <conditionalFormatting sqref="AA13">
    <cfRule type="cellIs" dxfId="1691" priority="491" stopIfTrue="1" operator="equal">
      <formula>0</formula>
    </cfRule>
  </conditionalFormatting>
  <conditionalFormatting sqref="U24 U26">
    <cfRule type="cellIs" dxfId="1690" priority="490" stopIfTrue="1" operator="equal">
      <formula>0</formula>
    </cfRule>
  </conditionalFormatting>
  <conditionalFormatting sqref="U25">
    <cfRule type="cellIs" dxfId="1689" priority="489" stopIfTrue="1" operator="equal">
      <formula>0</formula>
    </cfRule>
  </conditionalFormatting>
  <conditionalFormatting sqref="I8 I10">
    <cfRule type="cellIs" dxfId="1688" priority="488" stopIfTrue="1" operator="equal">
      <formula>0</formula>
    </cfRule>
  </conditionalFormatting>
  <conditionalFormatting sqref="I9">
    <cfRule type="cellIs" dxfId="1687" priority="487" stopIfTrue="1" operator="equal">
      <formula>0</formula>
    </cfRule>
  </conditionalFormatting>
  <conditionalFormatting sqref="O12 O14">
    <cfRule type="cellIs" dxfId="1686" priority="486" stopIfTrue="1" operator="equal">
      <formula>0</formula>
    </cfRule>
  </conditionalFormatting>
  <conditionalFormatting sqref="O13">
    <cfRule type="cellIs" dxfId="1685" priority="485" stopIfTrue="1" operator="equal">
      <formula>0</formula>
    </cfRule>
  </conditionalFormatting>
  <conditionalFormatting sqref="AA24 AA26">
    <cfRule type="cellIs" dxfId="1684" priority="484" stopIfTrue="1" operator="equal">
      <formula>0</formula>
    </cfRule>
  </conditionalFormatting>
  <conditionalFormatting sqref="AA25">
    <cfRule type="cellIs" dxfId="1683" priority="483" stopIfTrue="1" operator="equal">
      <formula>0</formula>
    </cfRule>
  </conditionalFormatting>
  <conditionalFormatting sqref="C4 F4 F20 I4 O4 U4 X4 AA4 AD4 AA32 F12 I8 L8 O8 U8 X8 AA8 AD8 I16 O16 R16 U16 X16 AA16 L12 O12 R12 U12 X12 AA12 I12 F16 F8 L16 I20 L20 R20 X20 AA20 R24 O20 U28 U24 X24 C12 C16 C20 X32 AA36 X28 AA28 C28 C32 C36 C40 C8 O24 L24 I24 R28 O28 L28 I28 F28 U32 R32 O32 L32 I32 F32 X36 U36 R36 O36 L36 I36 F36 AA40 X40 U40 R40 O40 L40 I40 F40 AA24 AD6 AA6 X6 U6 O6 I6 F6 C10 AD10 AA10 X10 U10 O10 L10 I10 C14 AA14 X14 U14 R14 O14 L14 F14 C18 F18 AA18 X18 U18 R18 O18 I18 C22 AA22 X22 R22 L22 I22 F22 AA26 I26 L26 O26 X26 U26 F30 I30 L30 O30 R30 C30 AA30 X30 F34 I34 L34 O34 R34 U34 C34 AA34 F38 I38 L38 O38 R38 U38 X38 C38 F42 I42 L42 O42 R42 U42 X42 AA42 C42">
    <cfRule type="cellIs" dxfId="1682" priority="482" stopIfTrue="1" operator="equal">
      <formula>0</formula>
    </cfRule>
  </conditionalFormatting>
  <conditionalFormatting sqref="AD20 AD22">
    <cfRule type="cellIs" dxfId="1681" priority="481" stopIfTrue="1" operator="equal">
      <formula>0</formula>
    </cfRule>
  </conditionalFormatting>
  <conditionalFormatting sqref="AD32 AD34">
    <cfRule type="cellIs" dxfId="1680" priority="480" stopIfTrue="1" operator="equal">
      <formula>0</formula>
    </cfRule>
  </conditionalFormatting>
  <conditionalFormatting sqref="AD16 AD18">
    <cfRule type="cellIs" dxfId="1679" priority="479" stopIfTrue="1" operator="equal">
      <formula>0</formula>
    </cfRule>
  </conditionalFormatting>
  <conditionalFormatting sqref="AD28 AD30">
    <cfRule type="cellIs" dxfId="1678" priority="478" stopIfTrue="1" operator="equal">
      <formula>0</formula>
    </cfRule>
  </conditionalFormatting>
  <conditionalFormatting sqref="AD12 AD14">
    <cfRule type="cellIs" dxfId="1677" priority="477" stopIfTrue="1" operator="equal">
      <formula>0</formula>
    </cfRule>
  </conditionalFormatting>
  <conditionalFormatting sqref="AD24 AD26">
    <cfRule type="cellIs" dxfId="1676" priority="476" stopIfTrue="1" operator="equal">
      <formula>0</formula>
    </cfRule>
  </conditionalFormatting>
  <conditionalFormatting sqref="AD36 AD38">
    <cfRule type="cellIs" dxfId="1675" priority="475" stopIfTrue="1" operator="equal">
      <formula>0</formula>
    </cfRule>
  </conditionalFormatting>
  <conditionalFormatting sqref="AD5 AA5 X5 U5 O5 I5 F5">
    <cfRule type="cellIs" dxfId="1674" priority="474" stopIfTrue="1" operator="equal">
      <formula>0</formula>
    </cfRule>
  </conditionalFormatting>
  <conditionalFormatting sqref="C9 AD9 AA9 X9 U9 O9 L9 I9">
    <cfRule type="cellIs" dxfId="1673" priority="473" stopIfTrue="1" operator="equal">
      <formula>0</formula>
    </cfRule>
  </conditionalFormatting>
  <conditionalFormatting sqref="C13 AA13 X13 U13 R13 O13 L13 F13">
    <cfRule type="cellIs" dxfId="1672" priority="472" stopIfTrue="1" operator="equal">
      <formula>0</formula>
    </cfRule>
  </conditionalFormatting>
  <conditionalFormatting sqref="AD13">
    <cfRule type="cellIs" dxfId="1671" priority="471" stopIfTrue="1" operator="equal">
      <formula>0</formula>
    </cfRule>
  </conditionalFormatting>
  <conditionalFormatting sqref="C17 F17 AA17 X17 U17 R17 O17 I17">
    <cfRule type="cellIs" dxfId="1670" priority="470" stopIfTrue="1" operator="equal">
      <formula>0</formula>
    </cfRule>
  </conditionalFormatting>
  <conditionalFormatting sqref="AD17">
    <cfRule type="cellIs" dxfId="1669" priority="469" stopIfTrue="1" operator="equal">
      <formula>0</formula>
    </cfRule>
  </conditionalFormatting>
  <conditionalFormatting sqref="C21 AA21 X21 R21 L21 I21 F21">
    <cfRule type="cellIs" dxfId="1668" priority="468" stopIfTrue="1" operator="equal">
      <formula>0</formula>
    </cfRule>
  </conditionalFormatting>
  <conditionalFormatting sqref="AD21">
    <cfRule type="cellIs" dxfId="1667" priority="467" stopIfTrue="1" operator="equal">
      <formula>0</formula>
    </cfRule>
  </conditionalFormatting>
  <conditionalFormatting sqref="AA25 I25 L25 O25 X25 U25">
    <cfRule type="cellIs" dxfId="1666" priority="466" stopIfTrue="1" operator="equal">
      <formula>0</formula>
    </cfRule>
  </conditionalFormatting>
  <conditionalFormatting sqref="AD25">
    <cfRule type="cellIs" dxfId="1665" priority="465" stopIfTrue="1" operator="equal">
      <formula>0</formula>
    </cfRule>
  </conditionalFormatting>
  <conditionalFormatting sqref="F29 I29 L29 O29 R29 C29 AA29 X29">
    <cfRule type="cellIs" dxfId="1664" priority="464" stopIfTrue="1" operator="equal">
      <formula>0</formula>
    </cfRule>
  </conditionalFormatting>
  <conditionalFormatting sqref="AD29">
    <cfRule type="cellIs" dxfId="1663" priority="463" stopIfTrue="1" operator="equal">
      <formula>0</formula>
    </cfRule>
  </conditionalFormatting>
  <conditionalFormatting sqref="F33 I33 L33 O33 R33 U33 C33 AA33">
    <cfRule type="cellIs" dxfId="1662" priority="462" stopIfTrue="1" operator="equal">
      <formula>0</formula>
    </cfRule>
  </conditionalFormatting>
  <conditionalFormatting sqref="AD33">
    <cfRule type="cellIs" dxfId="1661" priority="461" stopIfTrue="1" operator="equal">
      <formula>0</formula>
    </cfRule>
  </conditionalFormatting>
  <conditionalFormatting sqref="F37 I37 L37 O37 R37 U37 X37 C37">
    <cfRule type="cellIs" dxfId="1660" priority="460" stopIfTrue="1" operator="equal">
      <formula>0</formula>
    </cfRule>
  </conditionalFormatting>
  <conditionalFormatting sqref="AD37">
    <cfRule type="cellIs" dxfId="1659" priority="459" stopIfTrue="1" operator="equal">
      <formula>0</formula>
    </cfRule>
  </conditionalFormatting>
  <conditionalFormatting sqref="F41 I41 L41 O41 R41 U41 X41 AA41 C41">
    <cfRule type="cellIs" dxfId="1658" priority="458" stopIfTrue="1" operator="equal">
      <formula>0</formula>
    </cfRule>
  </conditionalFormatting>
  <conditionalFormatting sqref="C4 F4 F20 I4 O4 U4 X4 AA4 AD4 AA32 F12 I8 L8 O8 U8 X8 AA8 AD8 I16 O16 R16 U16 X16 AA16 L12 O12 R12 U12 X12 AA12 I12 F16 F8 L16 I20 L20 R20 X20 AA20 R24 O20 U28 U24 X24 C12 C16 C20 X32 AA36 X28 AA28 C28 C32 C36 C40 C8 O24 L24 I24 R28 O28 L28 I28 F28 U32 R32 O32 L32 I32 F32 X36 U36 R36 O36 L36 I36 F36 AA40 X40 U40 R40 O40 L40 I40 F40 AA24 AD6 AA6 X6 U6 O6 I6 F6 C10 AD10 AA10 X10 U10 O10 L10 I10 C14 AA14 X14 U14 R14 O14 L14 F14 C18 F18 AA18 X18 U18 R18 O18 I18 C22 AA22 X22 R22 L22 I22 F22 AA26 I26 L26 O26 X26 U26 F30 I30 L30 O30 R30 C30 AA30 X30 F34 I34 L34 O34 R34 U34 C34 AA34 F38 I38 L38 O38 R38 U38 X38 C38 F42 I42 L42 O42 R42 U42 X42 AA42 C42">
    <cfRule type="cellIs" dxfId="1657" priority="457" stopIfTrue="1" operator="equal">
      <formula>0</formula>
    </cfRule>
  </conditionalFormatting>
  <conditionalFormatting sqref="AD20 AD22">
    <cfRule type="cellIs" dxfId="1656" priority="456" stopIfTrue="1" operator="equal">
      <formula>0</formula>
    </cfRule>
  </conditionalFormatting>
  <conditionalFormatting sqref="AD32 AD34">
    <cfRule type="cellIs" dxfId="1655" priority="455" stopIfTrue="1" operator="equal">
      <formula>0</formula>
    </cfRule>
  </conditionalFormatting>
  <conditionalFormatting sqref="AD16 AD18">
    <cfRule type="cellIs" dxfId="1654" priority="454" stopIfTrue="1" operator="equal">
      <formula>0</formula>
    </cfRule>
  </conditionalFormatting>
  <conditionalFormatting sqref="AD28 AD30">
    <cfRule type="cellIs" dxfId="1653" priority="453" stopIfTrue="1" operator="equal">
      <formula>0</formula>
    </cfRule>
  </conditionalFormatting>
  <conditionalFormatting sqref="AD12 AD14">
    <cfRule type="cellIs" dxfId="1652" priority="452" stopIfTrue="1" operator="equal">
      <formula>0</formula>
    </cfRule>
  </conditionalFormatting>
  <conditionalFormatting sqref="AD24 AD26">
    <cfRule type="cellIs" dxfId="1651" priority="451" stopIfTrue="1" operator="equal">
      <formula>0</formula>
    </cfRule>
  </conditionalFormatting>
  <conditionalFormatting sqref="AD36 AD38">
    <cfRule type="cellIs" dxfId="1650" priority="450" stopIfTrue="1" operator="equal">
      <formula>0</formula>
    </cfRule>
  </conditionalFormatting>
  <conditionalFormatting sqref="AD5 AA5 X5 U5 O5 I5 F5">
    <cfRule type="cellIs" dxfId="1649" priority="449" stopIfTrue="1" operator="equal">
      <formula>0</formula>
    </cfRule>
  </conditionalFormatting>
  <conditionalFormatting sqref="C9 AD9 AA9 X9 U9 O9 L9 I9">
    <cfRule type="cellIs" dxfId="1648" priority="448" stopIfTrue="1" operator="equal">
      <formula>0</formula>
    </cfRule>
  </conditionalFormatting>
  <conditionalFormatting sqref="C13 AA13 X13 U13 R13 O13 L13 F13">
    <cfRule type="cellIs" dxfId="1647" priority="447" stopIfTrue="1" operator="equal">
      <formula>0</formula>
    </cfRule>
  </conditionalFormatting>
  <conditionalFormatting sqref="AD13">
    <cfRule type="cellIs" dxfId="1646" priority="446" stopIfTrue="1" operator="equal">
      <formula>0</formula>
    </cfRule>
  </conditionalFormatting>
  <conditionalFormatting sqref="C17 F17 AA17 X17 U17 R17 O17 I17">
    <cfRule type="cellIs" dxfId="1645" priority="445" stopIfTrue="1" operator="equal">
      <formula>0</formula>
    </cfRule>
  </conditionalFormatting>
  <conditionalFormatting sqref="AD17">
    <cfRule type="cellIs" dxfId="1644" priority="444" stopIfTrue="1" operator="equal">
      <formula>0</formula>
    </cfRule>
  </conditionalFormatting>
  <conditionalFormatting sqref="C21 AA21 X21 R21 L21 I21 F21">
    <cfRule type="cellIs" dxfId="1643" priority="443" stopIfTrue="1" operator="equal">
      <formula>0</formula>
    </cfRule>
  </conditionalFormatting>
  <conditionalFormatting sqref="AD21">
    <cfRule type="cellIs" dxfId="1642" priority="442" stopIfTrue="1" operator="equal">
      <formula>0</formula>
    </cfRule>
  </conditionalFormatting>
  <conditionalFormatting sqref="AA25 I25 L25 O25 X25 U25">
    <cfRule type="cellIs" dxfId="1641" priority="441" stopIfTrue="1" operator="equal">
      <formula>0</formula>
    </cfRule>
  </conditionalFormatting>
  <conditionalFormatting sqref="AD25">
    <cfRule type="cellIs" dxfId="1640" priority="440" stopIfTrue="1" operator="equal">
      <formula>0</formula>
    </cfRule>
  </conditionalFormatting>
  <conditionalFormatting sqref="F29 I29 L29 O29 R29 C29 AA29 X29">
    <cfRule type="cellIs" dxfId="1639" priority="439" stopIfTrue="1" operator="equal">
      <formula>0</formula>
    </cfRule>
  </conditionalFormatting>
  <conditionalFormatting sqref="AD29">
    <cfRule type="cellIs" dxfId="1638" priority="438" stopIfTrue="1" operator="equal">
      <formula>0</formula>
    </cfRule>
  </conditionalFormatting>
  <conditionalFormatting sqref="F33 I33 L33 O33 R33 U33 C33 AA33">
    <cfRule type="cellIs" dxfId="1637" priority="437" stopIfTrue="1" operator="equal">
      <formula>0</formula>
    </cfRule>
  </conditionalFormatting>
  <conditionalFormatting sqref="AD33">
    <cfRule type="cellIs" dxfId="1636" priority="436" stopIfTrue="1" operator="equal">
      <formula>0</formula>
    </cfRule>
  </conditionalFormatting>
  <conditionalFormatting sqref="F37 I37 L37 O37 R37 U37 X37 C37">
    <cfRule type="cellIs" dxfId="1635" priority="435" stopIfTrue="1" operator="equal">
      <formula>0</formula>
    </cfRule>
  </conditionalFormatting>
  <conditionalFormatting sqref="AD37">
    <cfRule type="cellIs" dxfId="1634" priority="434" stopIfTrue="1" operator="equal">
      <formula>0</formula>
    </cfRule>
  </conditionalFormatting>
  <conditionalFormatting sqref="F41 I41 L41 O41 R41 U41 X41 AA41 C41">
    <cfRule type="cellIs" dxfId="1633" priority="433" stopIfTrue="1" operator="equal">
      <formula>0</formula>
    </cfRule>
  </conditionalFormatting>
  <conditionalFormatting sqref="C4 F4 F20 I4 O4 U4 X4 AA4 AD4 AA32 F12 I8 L8 O8 U8 X8 AA8 AD8 I16 O16 R16 U16 X16 AA16 L12 O12 R12 U12 X12 AA12 I12 F16 F8 L16 I20 L20 R20 X20 AA20 R24 O20 U28 U24 X24 C12 C16 C20 X32 AA36 X28 AA28 C28 C32 C36 C40 C8 O24 L24 I24 R28 O28 L28 I28 F28 U32 R32 O32 L32 I32 F32 X36 U36 R36 O36 L36 I36 F36 AA40 X40 U40 R40 O40 L40 I40 F40 AA24 AD6 AA6 X6 U6 O6 I6 F6 C10 AD10 AA10 X10 U10 O10 L10 I10 C14 AA14 X14 U14 R14 O14 L14 F14 C18 F18 AA18 X18 U18 R18 O18 I18 C22 AA22 X22 R22 L22 I22 F22 AA26 I26 L26 O26 X26 U26 F30 I30 L30 O30 R30 C30 AA30 X30 F34 I34 L34 O34 R34 U34 C34 AA34 F38 I38 L38 O38 R38 U38 X38 C38 F42 I42 L42 O42 R42 U42 X42 AA42 C42">
    <cfRule type="cellIs" dxfId="1632" priority="432" stopIfTrue="1" operator="equal">
      <formula>0</formula>
    </cfRule>
  </conditionalFormatting>
  <conditionalFormatting sqref="AD20 AD22">
    <cfRule type="cellIs" dxfId="1631" priority="431" stopIfTrue="1" operator="equal">
      <formula>0</formula>
    </cfRule>
  </conditionalFormatting>
  <conditionalFormatting sqref="AD32 AD34">
    <cfRule type="cellIs" dxfId="1630" priority="430" stopIfTrue="1" operator="equal">
      <formula>0</formula>
    </cfRule>
  </conditionalFormatting>
  <conditionalFormatting sqref="AD16 AD18">
    <cfRule type="cellIs" dxfId="1629" priority="429" stopIfTrue="1" operator="equal">
      <formula>0</formula>
    </cfRule>
  </conditionalFormatting>
  <conditionalFormatting sqref="AD28 AD30">
    <cfRule type="cellIs" dxfId="1628" priority="428" stopIfTrue="1" operator="equal">
      <formula>0</formula>
    </cfRule>
  </conditionalFormatting>
  <conditionalFormatting sqref="AD12 AD14">
    <cfRule type="cellIs" dxfId="1627" priority="427" stopIfTrue="1" operator="equal">
      <formula>0</formula>
    </cfRule>
  </conditionalFormatting>
  <conditionalFormatting sqref="AD24 AD26">
    <cfRule type="cellIs" dxfId="1626" priority="426" stopIfTrue="1" operator="equal">
      <formula>0</formula>
    </cfRule>
  </conditionalFormatting>
  <conditionalFormatting sqref="AD36 AD38">
    <cfRule type="cellIs" dxfId="1625" priority="425" stopIfTrue="1" operator="equal">
      <formula>0</formula>
    </cfRule>
  </conditionalFormatting>
  <conditionalFormatting sqref="AD5 AA5 X5 U5 O5 I5 F5">
    <cfRule type="cellIs" dxfId="1624" priority="424" stopIfTrue="1" operator="equal">
      <formula>0</formula>
    </cfRule>
  </conditionalFormatting>
  <conditionalFormatting sqref="C9 AD9 AA9 X9 U9 O9 L9 I9">
    <cfRule type="cellIs" dxfId="1623" priority="423" stopIfTrue="1" operator="equal">
      <formula>0</formula>
    </cfRule>
  </conditionalFormatting>
  <conditionalFormatting sqref="C13 AA13 X13 U13 R13 O13 L13 F13">
    <cfRule type="cellIs" dxfId="1622" priority="422" stopIfTrue="1" operator="equal">
      <formula>0</formula>
    </cfRule>
  </conditionalFormatting>
  <conditionalFormatting sqref="AD13">
    <cfRule type="cellIs" dxfId="1621" priority="421" stopIfTrue="1" operator="equal">
      <formula>0</formula>
    </cfRule>
  </conditionalFormatting>
  <conditionalFormatting sqref="C17 F17 AA17 X17 U17 R17 O17 I17">
    <cfRule type="cellIs" dxfId="1620" priority="420" stopIfTrue="1" operator="equal">
      <formula>0</formula>
    </cfRule>
  </conditionalFormatting>
  <conditionalFormatting sqref="AD17">
    <cfRule type="cellIs" dxfId="1619" priority="419" stopIfTrue="1" operator="equal">
      <formula>0</formula>
    </cfRule>
  </conditionalFormatting>
  <conditionalFormatting sqref="C21 AA21 X21 R21 L21 I21 F21">
    <cfRule type="cellIs" dxfId="1618" priority="418" stopIfTrue="1" operator="equal">
      <formula>0</formula>
    </cfRule>
  </conditionalFormatting>
  <conditionalFormatting sqref="AD21">
    <cfRule type="cellIs" dxfId="1617" priority="417" stopIfTrue="1" operator="equal">
      <formula>0</formula>
    </cfRule>
  </conditionalFormatting>
  <conditionalFormatting sqref="AA25 I25 L25 O25 X25 U25">
    <cfRule type="cellIs" dxfId="1616" priority="416" stopIfTrue="1" operator="equal">
      <formula>0</formula>
    </cfRule>
  </conditionalFormatting>
  <conditionalFormatting sqref="AD25">
    <cfRule type="cellIs" dxfId="1615" priority="415" stopIfTrue="1" operator="equal">
      <formula>0</formula>
    </cfRule>
  </conditionalFormatting>
  <conditionalFormatting sqref="F29 I29 L29 O29 R29 C29 AA29 X29">
    <cfRule type="cellIs" dxfId="1614" priority="414" stopIfTrue="1" operator="equal">
      <formula>0</formula>
    </cfRule>
  </conditionalFormatting>
  <conditionalFormatting sqref="AD29">
    <cfRule type="cellIs" dxfId="1613" priority="413" stopIfTrue="1" operator="equal">
      <formula>0</formula>
    </cfRule>
  </conditionalFormatting>
  <conditionalFormatting sqref="F33 I33 L33 O33 R33 U33 C33 AA33">
    <cfRule type="cellIs" dxfId="1612" priority="412" stopIfTrue="1" operator="equal">
      <formula>0</formula>
    </cfRule>
  </conditionalFormatting>
  <conditionalFormatting sqref="AD33">
    <cfRule type="cellIs" dxfId="1611" priority="411" stopIfTrue="1" operator="equal">
      <formula>0</formula>
    </cfRule>
  </conditionalFormatting>
  <conditionalFormatting sqref="F37 I37 L37 O37 R37 U37 X37 C37">
    <cfRule type="cellIs" dxfId="1610" priority="410" stopIfTrue="1" operator="equal">
      <formula>0</formula>
    </cfRule>
  </conditionalFormatting>
  <conditionalFormatting sqref="AD37">
    <cfRule type="cellIs" dxfId="1609" priority="409" stopIfTrue="1" operator="equal">
      <formula>0</formula>
    </cfRule>
  </conditionalFormatting>
  <conditionalFormatting sqref="F41 I41 L41 O41 R41 U41 X41 AA41 C41">
    <cfRule type="cellIs" dxfId="1608" priority="408" stopIfTrue="1" operator="equal">
      <formula>0</formula>
    </cfRule>
  </conditionalFormatting>
  <conditionalFormatting sqref="C4 F4 F20 I4 O4 U4 X4 AA4 AD4 AA32 F12 I8 L8 O8 U8 X8 AA8 AD8 I16 O16 R16 U16 X16 AA16 L12 O12 R12 U12 X12 AA12 I12 F16 F8 L16 I20 L20 R20 X20 AA20 R24 O20 U28 U24 X24 C12 C16 C20 X32 AA36 X28 AA28 C28 C32 C36 C40 C8 O24 L24 I24 R28 O28 L28 I28 F28 U32 R32 O32 L32 I32 F32 X36 U36 R36 O36 L36 I36 F36 AA40 X40 U40 R40 O40 L40 I40 F40 AA24 AD6 AA6 X6 U6 O6 I6 F6 C10 AD10 AA10 X10 U10 O10 L10 I10 C14 AA14 X14 U14 R14 O14 L14 F14 C18 F18 AA18 X18 U18 R18 O18 I18 C22 AA22 X22 R22 L22 I22 F22 AA26 I26 L26 O26 X26 U26 F30 I30 L30 O30 R30 C30 AA30 X30 F34 I34 L34 O34 R34 U34 C34 AA34 F38 I38 L38 O38 R38 U38 X38 C38 F42 I42 L42 O42 R42 U42 X42 AA42 C42">
    <cfRule type="cellIs" dxfId="1607" priority="407" stopIfTrue="1" operator="equal">
      <formula>0</formula>
    </cfRule>
  </conditionalFormatting>
  <conditionalFormatting sqref="AD20 AD22">
    <cfRule type="cellIs" dxfId="1606" priority="406" stopIfTrue="1" operator="equal">
      <formula>0</formula>
    </cfRule>
  </conditionalFormatting>
  <conditionalFormatting sqref="AD32 AD34">
    <cfRule type="cellIs" dxfId="1605" priority="405" stopIfTrue="1" operator="equal">
      <formula>0</formula>
    </cfRule>
  </conditionalFormatting>
  <conditionalFormatting sqref="AD16 AD18">
    <cfRule type="cellIs" dxfId="1604" priority="404" stopIfTrue="1" operator="equal">
      <formula>0</formula>
    </cfRule>
  </conditionalFormatting>
  <conditionalFormatting sqref="AD28 AD30">
    <cfRule type="cellIs" dxfId="1603" priority="403" stopIfTrue="1" operator="equal">
      <formula>0</formula>
    </cfRule>
  </conditionalFormatting>
  <conditionalFormatting sqref="AD12 AD14">
    <cfRule type="cellIs" dxfId="1602" priority="402" stopIfTrue="1" operator="equal">
      <formula>0</formula>
    </cfRule>
  </conditionalFormatting>
  <conditionalFormatting sqref="AD24 AD26">
    <cfRule type="cellIs" dxfId="1601" priority="401" stopIfTrue="1" operator="equal">
      <formula>0</formula>
    </cfRule>
  </conditionalFormatting>
  <conditionalFormatting sqref="AD36 AD38">
    <cfRule type="cellIs" dxfId="1600" priority="400" stopIfTrue="1" operator="equal">
      <formula>0</formula>
    </cfRule>
  </conditionalFormatting>
  <conditionalFormatting sqref="AD5 AA5 X5 U5 O5 I5 F5">
    <cfRule type="cellIs" dxfId="1599" priority="399" stopIfTrue="1" operator="equal">
      <formula>0</formula>
    </cfRule>
  </conditionalFormatting>
  <conditionalFormatting sqref="C9 AD9 AA9 X9 U9 O9 L9 I9">
    <cfRule type="cellIs" dxfId="1598" priority="398" stopIfTrue="1" operator="equal">
      <formula>0</formula>
    </cfRule>
  </conditionalFormatting>
  <conditionalFormatting sqref="C13 AA13 X13 U13 R13 O13 L13 F13">
    <cfRule type="cellIs" dxfId="1597" priority="397" stopIfTrue="1" operator="equal">
      <formula>0</formula>
    </cfRule>
  </conditionalFormatting>
  <conditionalFormatting sqref="AD13">
    <cfRule type="cellIs" dxfId="1596" priority="396" stopIfTrue="1" operator="equal">
      <formula>0</formula>
    </cfRule>
  </conditionalFormatting>
  <conditionalFormatting sqref="C17 F17 AA17 X17 U17 R17 O17 I17">
    <cfRule type="cellIs" dxfId="1595" priority="395" stopIfTrue="1" operator="equal">
      <formula>0</formula>
    </cfRule>
  </conditionalFormatting>
  <conditionalFormatting sqref="AD17">
    <cfRule type="cellIs" dxfId="1594" priority="394" stopIfTrue="1" operator="equal">
      <formula>0</formula>
    </cfRule>
  </conditionalFormatting>
  <conditionalFormatting sqref="C21 AA21 X21 R21 L21 I21 F21">
    <cfRule type="cellIs" dxfId="1593" priority="393" stopIfTrue="1" operator="equal">
      <formula>0</formula>
    </cfRule>
  </conditionalFormatting>
  <conditionalFormatting sqref="AD21">
    <cfRule type="cellIs" dxfId="1592" priority="392" stopIfTrue="1" operator="equal">
      <formula>0</formula>
    </cfRule>
  </conditionalFormatting>
  <conditionalFormatting sqref="AA25 I25 L25 O25 X25 U25">
    <cfRule type="cellIs" dxfId="1591" priority="391" stopIfTrue="1" operator="equal">
      <formula>0</formula>
    </cfRule>
  </conditionalFormatting>
  <conditionalFormatting sqref="AD25">
    <cfRule type="cellIs" dxfId="1590" priority="390" stopIfTrue="1" operator="equal">
      <formula>0</formula>
    </cfRule>
  </conditionalFormatting>
  <conditionalFormatting sqref="F29 I29 L29 O29 R29 C29 AA29 X29">
    <cfRule type="cellIs" dxfId="1589" priority="389" stopIfTrue="1" operator="equal">
      <formula>0</formula>
    </cfRule>
  </conditionalFormatting>
  <conditionalFormatting sqref="AD29">
    <cfRule type="cellIs" dxfId="1588" priority="388" stopIfTrue="1" operator="equal">
      <formula>0</formula>
    </cfRule>
  </conditionalFormatting>
  <conditionalFormatting sqref="F33 I33 L33 O33 R33 U33 C33 AA33">
    <cfRule type="cellIs" dxfId="1587" priority="387" stopIfTrue="1" operator="equal">
      <formula>0</formula>
    </cfRule>
  </conditionalFormatting>
  <conditionalFormatting sqref="AD33">
    <cfRule type="cellIs" dxfId="1586" priority="386" stopIfTrue="1" operator="equal">
      <formula>0</formula>
    </cfRule>
  </conditionalFormatting>
  <conditionalFormatting sqref="F37 I37 L37 O37 R37 U37 X37 C37">
    <cfRule type="cellIs" dxfId="1585" priority="385" stopIfTrue="1" operator="equal">
      <formula>0</formula>
    </cfRule>
  </conditionalFormatting>
  <conditionalFormatting sqref="AD37">
    <cfRule type="cellIs" dxfId="1584" priority="384" stopIfTrue="1" operator="equal">
      <formula>0</formula>
    </cfRule>
  </conditionalFormatting>
  <conditionalFormatting sqref="F41 I41 L41 O41 R41 U41 X41 AA41 C41">
    <cfRule type="cellIs" dxfId="1583" priority="383" stopIfTrue="1" operator="equal">
      <formula>0</formula>
    </cfRule>
  </conditionalFormatting>
  <conditionalFormatting sqref="C4 F20 U4 X4 F12 L8 U8 I16 O16 X16 R12 AA12 I12 F16 F8 L16 I20 L20 R24 O20 U28 U24 X24 C12 C16 C20 X32 AA36 AA28 C28 C32 C36 C8 O24 L24 I24 R28 O28 L28 I28 F28 U32 R32 O32 L32 I32 F32 X36 U36 R36 O36 L36 I36 F36 X6 U6 C10 U10 L10 C14 AA14 R14 F14 C18 F18 X18 O18 I18 C22 R22 L22 I22 F22 I26 L26 O26 X26 U26 F30 I30 L30 R30 C30 AA30 F34 I34 L34 O34 R34 U34 C34 F38 I38 L38 O38 R38 U38 X38 C38">
    <cfRule type="cellIs" dxfId="1582" priority="382" stopIfTrue="1" operator="equal">
      <formula>0</formula>
    </cfRule>
  </conditionalFormatting>
  <conditionalFormatting sqref="X5 U5">
    <cfRule type="cellIs" dxfId="1581" priority="381" stopIfTrue="1" operator="equal">
      <formula>0</formula>
    </cfRule>
  </conditionalFormatting>
  <conditionalFormatting sqref="C9 U9 L9">
    <cfRule type="cellIs" dxfId="1580" priority="380" stopIfTrue="1" operator="equal">
      <formula>0</formula>
    </cfRule>
  </conditionalFormatting>
  <conditionalFormatting sqref="C13 AA13 R13 F13">
    <cfRule type="cellIs" dxfId="1579" priority="379" stopIfTrue="1" operator="equal">
      <formula>0</formula>
    </cfRule>
  </conditionalFormatting>
  <conditionalFormatting sqref="C17 F17 X17 R17 O17 I17">
    <cfRule type="cellIs" dxfId="1578" priority="378" stopIfTrue="1" operator="equal">
      <formula>0</formula>
    </cfRule>
  </conditionalFormatting>
  <conditionalFormatting sqref="C21 R21 L21 I21 F21">
    <cfRule type="cellIs" dxfId="1577" priority="377" stopIfTrue="1" operator="equal">
      <formula>0</formula>
    </cfRule>
  </conditionalFormatting>
  <conditionalFormatting sqref="I25 L25 O25 X25 U25">
    <cfRule type="cellIs" dxfId="1576" priority="376" stopIfTrue="1" operator="equal">
      <formula>0</formula>
    </cfRule>
  </conditionalFormatting>
  <conditionalFormatting sqref="F29 I29 L29 O29 R29 C29 AA29">
    <cfRule type="cellIs" dxfId="1575" priority="375" stopIfTrue="1" operator="equal">
      <formula>0</formula>
    </cfRule>
  </conditionalFormatting>
  <conditionalFormatting sqref="F33 I33 L33 O33 R33 U33 C33">
    <cfRule type="cellIs" dxfId="1574" priority="374" stopIfTrue="1" operator="equal">
      <formula>0</formula>
    </cfRule>
  </conditionalFormatting>
  <conditionalFormatting sqref="F37 I37 L37 O37 R37 U37 X37 C37">
    <cfRule type="cellIs" dxfId="1573" priority="373" stopIfTrue="1" operator="equal">
      <formula>0</formula>
    </cfRule>
  </conditionalFormatting>
  <conditionalFormatting sqref="AA41">
    <cfRule type="cellIs" dxfId="1572" priority="372" stopIfTrue="1" operator="equal">
      <formula>0</formula>
    </cfRule>
  </conditionalFormatting>
  <conditionalFormatting sqref="C40 U40 R40 O40 L40 I40 F40 I42">
    <cfRule type="cellIs" dxfId="1571" priority="371" stopIfTrue="1" operator="equal">
      <formula>0</formula>
    </cfRule>
  </conditionalFormatting>
  <conditionalFormatting sqref="F41 I41 L41 O41 R41 U41 X41 C41">
    <cfRule type="cellIs" dxfId="1570" priority="370" stopIfTrue="1" operator="equal">
      <formula>0</formula>
    </cfRule>
  </conditionalFormatting>
  <conditionalFormatting sqref="AD4 AD8 AD16 AD28 AD6 AD10 AD18 AD30">
    <cfRule type="cellIs" dxfId="1569" priority="369" stopIfTrue="1" operator="equal">
      <formula>0</formula>
    </cfRule>
  </conditionalFormatting>
  <conditionalFormatting sqref="AD5">
    <cfRule type="cellIs" dxfId="1568" priority="368" stopIfTrue="1" operator="equal">
      <formula>0</formula>
    </cfRule>
  </conditionalFormatting>
  <conditionalFormatting sqref="AD9">
    <cfRule type="cellIs" dxfId="1567" priority="367" stopIfTrue="1" operator="equal">
      <formula>0</formula>
    </cfRule>
  </conditionalFormatting>
  <conditionalFormatting sqref="AD17">
    <cfRule type="cellIs" dxfId="1566" priority="366" stopIfTrue="1" operator="equal">
      <formula>0</formula>
    </cfRule>
  </conditionalFormatting>
  <conditionalFormatting sqref="AD29">
    <cfRule type="cellIs" dxfId="1565" priority="365" stopIfTrue="1" operator="equal">
      <formula>0</formula>
    </cfRule>
  </conditionalFormatting>
  <conditionalFormatting sqref="C42">
    <cfRule type="cellIs" dxfId="1564" priority="364" stopIfTrue="1" operator="equal">
      <formula>0</formula>
    </cfRule>
  </conditionalFormatting>
  <conditionalFormatting sqref="U42">
    <cfRule type="cellIs" dxfId="1563" priority="363" stopIfTrue="1" operator="equal">
      <formula>0</formula>
    </cfRule>
  </conditionalFormatting>
  <conditionalFormatting sqref="X42">
    <cfRule type="cellIs" dxfId="1562" priority="362" stopIfTrue="1" operator="equal">
      <formula>0</formula>
    </cfRule>
  </conditionalFormatting>
  <conditionalFormatting sqref="O30">
    <cfRule type="cellIs" dxfId="1561" priority="361" stopIfTrue="1" operator="equal">
      <formula>0</formula>
    </cfRule>
  </conditionalFormatting>
  <conditionalFormatting sqref="R42">
    <cfRule type="cellIs" dxfId="1560" priority="360" stopIfTrue="1" operator="equal">
      <formula>0</formula>
    </cfRule>
  </conditionalFormatting>
  <conditionalFormatting sqref="AA8 AA10">
    <cfRule type="cellIs" dxfId="1559" priority="359" stopIfTrue="1" operator="equal">
      <formula>0</formula>
    </cfRule>
  </conditionalFormatting>
  <conditionalFormatting sqref="AA9">
    <cfRule type="cellIs" dxfId="1558" priority="358" stopIfTrue="1" operator="equal">
      <formula>0</formula>
    </cfRule>
  </conditionalFormatting>
  <conditionalFormatting sqref="F4 F6">
    <cfRule type="cellIs" dxfId="1557" priority="357" stopIfTrue="1" operator="equal">
      <formula>0</formula>
    </cfRule>
  </conditionalFormatting>
  <conditionalFormatting sqref="F5">
    <cfRule type="cellIs" dxfId="1556" priority="356" stopIfTrue="1" operator="equal">
      <formula>0</formula>
    </cfRule>
  </conditionalFormatting>
  <conditionalFormatting sqref="L12 L14">
    <cfRule type="cellIs" dxfId="1555" priority="355" stopIfTrue="1" operator="equal">
      <formula>0</formula>
    </cfRule>
  </conditionalFormatting>
  <conditionalFormatting sqref="L13">
    <cfRule type="cellIs" dxfId="1554" priority="354" stopIfTrue="1" operator="equal">
      <formula>0</formula>
    </cfRule>
  </conditionalFormatting>
  <conditionalFormatting sqref="X12 X14">
    <cfRule type="cellIs" dxfId="1553" priority="353" stopIfTrue="1" operator="equal">
      <formula>0</formula>
    </cfRule>
  </conditionalFormatting>
  <conditionalFormatting sqref="X13">
    <cfRule type="cellIs" dxfId="1552" priority="352" stopIfTrue="1" operator="equal">
      <formula>0</formula>
    </cfRule>
  </conditionalFormatting>
  <conditionalFormatting sqref="U16 U18">
    <cfRule type="cellIs" dxfId="1551" priority="351" stopIfTrue="1" operator="equal">
      <formula>0</formula>
    </cfRule>
  </conditionalFormatting>
  <conditionalFormatting sqref="U17">
    <cfRule type="cellIs" dxfId="1550" priority="350" stopIfTrue="1" operator="equal">
      <formula>0</formula>
    </cfRule>
  </conditionalFormatting>
  <conditionalFormatting sqref="X28 X30">
    <cfRule type="cellIs" dxfId="1549" priority="349" stopIfTrue="1" operator="equal">
      <formula>0</formula>
    </cfRule>
  </conditionalFormatting>
  <conditionalFormatting sqref="X29">
    <cfRule type="cellIs" dxfId="1548" priority="348" stopIfTrue="1" operator="equal">
      <formula>0</formula>
    </cfRule>
  </conditionalFormatting>
  <conditionalFormatting sqref="AD36 AD38">
    <cfRule type="cellIs" dxfId="1547" priority="347" stopIfTrue="1" operator="equal">
      <formula>0</formula>
    </cfRule>
  </conditionalFormatting>
  <conditionalFormatting sqref="AD37">
    <cfRule type="cellIs" dxfId="1546" priority="346" stopIfTrue="1" operator="equal">
      <formula>0</formula>
    </cfRule>
  </conditionalFormatting>
  <conditionalFormatting sqref="AA40">
    <cfRule type="cellIs" dxfId="1545" priority="345" stopIfTrue="1" operator="equal">
      <formula>0</formula>
    </cfRule>
  </conditionalFormatting>
  <conditionalFormatting sqref="X40">
    <cfRule type="cellIs" dxfId="1544" priority="344" stopIfTrue="1" operator="equal">
      <formula>0</formula>
    </cfRule>
  </conditionalFormatting>
  <conditionalFormatting sqref="AA42">
    <cfRule type="cellIs" dxfId="1543" priority="343" stopIfTrue="1" operator="equal">
      <formula>0</formula>
    </cfRule>
  </conditionalFormatting>
  <conditionalFormatting sqref="O4 O6">
    <cfRule type="cellIs" dxfId="1542" priority="342" stopIfTrue="1" operator="equal">
      <formula>0</formula>
    </cfRule>
  </conditionalFormatting>
  <conditionalFormatting sqref="O5">
    <cfRule type="cellIs" dxfId="1541" priority="341" stopIfTrue="1" operator="equal">
      <formula>0</formula>
    </cfRule>
  </conditionalFormatting>
  <conditionalFormatting sqref="F42">
    <cfRule type="cellIs" dxfId="1540" priority="340" stopIfTrue="1" operator="equal">
      <formula>0</formula>
    </cfRule>
  </conditionalFormatting>
  <conditionalFormatting sqref="R20">
    <cfRule type="cellIs" dxfId="1539" priority="339" stopIfTrue="1" operator="equal">
      <formula>0</formula>
    </cfRule>
  </conditionalFormatting>
  <conditionalFormatting sqref="R16">
    <cfRule type="cellIs" dxfId="1538" priority="338" stopIfTrue="1" operator="equal">
      <formula>0</formula>
    </cfRule>
  </conditionalFormatting>
  <conditionalFormatting sqref="R18">
    <cfRule type="cellIs" dxfId="1537" priority="337" stopIfTrue="1" operator="equal">
      <formula>0</formula>
    </cfRule>
  </conditionalFormatting>
  <conditionalFormatting sqref="AA5">
    <cfRule type="cellIs" dxfId="1536" priority="336" stopIfTrue="1" operator="equal">
      <formula>0</formula>
    </cfRule>
  </conditionalFormatting>
  <conditionalFormatting sqref="AA20 AA22">
    <cfRule type="cellIs" dxfId="1535" priority="335" stopIfTrue="1" operator="equal">
      <formula>0</formula>
    </cfRule>
  </conditionalFormatting>
  <conditionalFormatting sqref="AA21">
    <cfRule type="cellIs" dxfId="1534" priority="334" stopIfTrue="1" operator="equal">
      <formula>0</formula>
    </cfRule>
  </conditionalFormatting>
  <conditionalFormatting sqref="AA4 AA6">
    <cfRule type="cellIs" dxfId="1533" priority="333" stopIfTrue="1" operator="equal">
      <formula>0</formula>
    </cfRule>
  </conditionalFormatting>
  <conditionalFormatting sqref="O12 O14">
    <cfRule type="cellIs" dxfId="1532" priority="332" stopIfTrue="1" operator="equal">
      <formula>0</formula>
    </cfRule>
  </conditionalFormatting>
  <conditionalFormatting sqref="O13">
    <cfRule type="cellIs" dxfId="1531" priority="331" stopIfTrue="1" operator="equal">
      <formula>0</formula>
    </cfRule>
  </conditionalFormatting>
  <conditionalFormatting sqref="AA24 AA26">
    <cfRule type="cellIs" dxfId="1530" priority="330" stopIfTrue="1" operator="equal">
      <formula>0</formula>
    </cfRule>
  </conditionalFormatting>
  <conditionalFormatting sqref="AA25">
    <cfRule type="cellIs" dxfId="1529" priority="329" stopIfTrue="1" operator="equal">
      <formula>0</formula>
    </cfRule>
  </conditionalFormatting>
  <conditionalFormatting sqref="X8 X10">
    <cfRule type="cellIs" dxfId="1528" priority="328" stopIfTrue="1" operator="equal">
      <formula>0</formula>
    </cfRule>
  </conditionalFormatting>
  <conditionalFormatting sqref="X9">
    <cfRule type="cellIs" dxfId="1527" priority="327" stopIfTrue="1" operator="equal">
      <formula>0</formula>
    </cfRule>
  </conditionalFormatting>
  <conditionalFormatting sqref="AD12 AD14">
    <cfRule type="cellIs" dxfId="1526" priority="326" stopIfTrue="1" operator="equal">
      <formula>0</formula>
    </cfRule>
  </conditionalFormatting>
  <conditionalFormatting sqref="AD13">
    <cfRule type="cellIs" dxfId="1525" priority="325" stopIfTrue="1" operator="equal">
      <formula>0</formula>
    </cfRule>
  </conditionalFormatting>
  <conditionalFormatting sqref="AA16 AA18">
    <cfRule type="cellIs" dxfId="1524" priority="324" stopIfTrue="1" operator="equal">
      <formula>0</formula>
    </cfRule>
  </conditionalFormatting>
  <conditionalFormatting sqref="AA17">
    <cfRule type="cellIs" dxfId="1523" priority="323" stopIfTrue="1" operator="equal">
      <formula>0</formula>
    </cfRule>
  </conditionalFormatting>
  <conditionalFormatting sqref="X20 X22">
    <cfRule type="cellIs" dxfId="1522" priority="322" stopIfTrue="1" operator="equal">
      <formula>0</formula>
    </cfRule>
  </conditionalFormatting>
  <conditionalFormatting sqref="X21">
    <cfRule type="cellIs" dxfId="1521" priority="321" stopIfTrue="1" operator="equal">
      <formula>0</formula>
    </cfRule>
  </conditionalFormatting>
  <conditionalFormatting sqref="O42">
    <cfRule type="cellIs" dxfId="1520" priority="320" stopIfTrue="1" operator="equal">
      <formula>0</formula>
    </cfRule>
  </conditionalFormatting>
  <conditionalFormatting sqref="I8 I10">
    <cfRule type="cellIs" dxfId="1519" priority="319" stopIfTrue="1" operator="equal">
      <formula>0</formula>
    </cfRule>
  </conditionalFormatting>
  <conditionalFormatting sqref="I9">
    <cfRule type="cellIs" dxfId="1518" priority="318" stopIfTrue="1" operator="equal">
      <formula>0</formula>
    </cfRule>
  </conditionalFormatting>
  <conditionalFormatting sqref="AD21">
    <cfRule type="cellIs" dxfId="1517" priority="317" stopIfTrue="1" operator="equal">
      <formula>0</formula>
    </cfRule>
  </conditionalFormatting>
  <conditionalFormatting sqref="AD20 AD22">
    <cfRule type="cellIs" dxfId="1516" priority="316" stopIfTrue="1" operator="equal">
      <formula>0</formula>
    </cfRule>
  </conditionalFormatting>
  <conditionalFormatting sqref="O8 O10">
    <cfRule type="cellIs" dxfId="1515" priority="315" stopIfTrue="1" operator="equal">
      <formula>0</formula>
    </cfRule>
  </conditionalFormatting>
  <conditionalFormatting sqref="O9">
    <cfRule type="cellIs" dxfId="1514" priority="314" stopIfTrue="1" operator="equal">
      <formula>0</formula>
    </cfRule>
  </conditionalFormatting>
  <conditionalFormatting sqref="I4 I6">
    <cfRule type="cellIs" dxfId="1513" priority="313" stopIfTrue="1" operator="equal">
      <formula>0</formula>
    </cfRule>
  </conditionalFormatting>
  <conditionalFormatting sqref="I5">
    <cfRule type="cellIs" dxfId="1512" priority="312" stopIfTrue="1" operator="equal">
      <formula>0</formula>
    </cfRule>
  </conditionalFormatting>
  <conditionalFormatting sqref="AD24 AD26">
    <cfRule type="cellIs" dxfId="1511" priority="311" stopIfTrue="1" operator="equal">
      <formula>0</formula>
    </cfRule>
  </conditionalFormatting>
  <conditionalFormatting sqref="AD25">
    <cfRule type="cellIs" dxfId="1510" priority="310" stopIfTrue="1" operator="equal">
      <formula>0</formula>
    </cfRule>
  </conditionalFormatting>
  <conditionalFormatting sqref="L42">
    <cfRule type="cellIs" dxfId="1509" priority="309" stopIfTrue="1" operator="equal">
      <formula>0</formula>
    </cfRule>
  </conditionalFormatting>
  <conditionalFormatting sqref="U12 U14">
    <cfRule type="cellIs" dxfId="1508" priority="308" stopIfTrue="1" operator="equal">
      <formula>0</formula>
    </cfRule>
  </conditionalFormatting>
  <conditionalFormatting sqref="U13">
    <cfRule type="cellIs" dxfId="1507" priority="307" stopIfTrue="1" operator="equal">
      <formula>0</formula>
    </cfRule>
  </conditionalFormatting>
  <conditionalFormatting sqref="AA32 AA34">
    <cfRule type="cellIs" dxfId="1506" priority="306" stopIfTrue="1" operator="equal">
      <formula>0</formula>
    </cfRule>
  </conditionalFormatting>
  <conditionalFormatting sqref="AA33">
    <cfRule type="cellIs" dxfId="1505" priority="305" stopIfTrue="1" operator="equal">
      <formula>0</formula>
    </cfRule>
  </conditionalFormatting>
  <conditionalFormatting sqref="AD32 AD34">
    <cfRule type="cellIs" dxfId="1504" priority="304" stopIfTrue="1" operator="equal">
      <formula>0</formula>
    </cfRule>
  </conditionalFormatting>
  <conditionalFormatting sqref="AD33">
    <cfRule type="cellIs" dxfId="1503" priority="303" stopIfTrue="1" operator="equal">
      <formula>0</formula>
    </cfRule>
  </conditionalFormatting>
  <conditionalFormatting sqref="C4 F20 U4 F12 I16 O16 I12 F16 F8 L16 I20 L20 R24 O20 U28 C12 C16 C20 X32 AA36 AA28 C28 C32 C36 C8 O24 L24 I24 R28 O28 L28 I28 F28 U32 R32 O32 L32 I32 F32 X36 U36 R36 O36 L36 I36 F36 U6 C10 C14 F14 C18 F18 O18 I18 C22 R22 L22 I22 F22 I26 L26 O26 F30 I30 L30 R30 C30 AA30 F34 I34 L34 O34 R34 U34 C34 F38 I38 L38 O38 R38 U38 X38 C38">
    <cfRule type="cellIs" dxfId="1502" priority="302" stopIfTrue="1" operator="equal">
      <formula>0</formula>
    </cfRule>
  </conditionalFormatting>
  <conditionalFormatting sqref="U5">
    <cfRule type="cellIs" dxfId="1501" priority="301" stopIfTrue="1" operator="equal">
      <formula>0</formula>
    </cfRule>
  </conditionalFormatting>
  <conditionalFormatting sqref="C9">
    <cfRule type="cellIs" dxfId="1500" priority="300" stopIfTrue="1" operator="equal">
      <formula>0</formula>
    </cfRule>
  </conditionalFormatting>
  <conditionalFormatting sqref="C13 F13">
    <cfRule type="cellIs" dxfId="1499" priority="299" stopIfTrue="1" operator="equal">
      <formula>0</formula>
    </cfRule>
  </conditionalFormatting>
  <conditionalFormatting sqref="C17 F17 R17 O17 I17">
    <cfRule type="cellIs" dxfId="1498" priority="298" stopIfTrue="1" operator="equal">
      <formula>0</formula>
    </cfRule>
  </conditionalFormatting>
  <conditionalFormatting sqref="C21 R21 L21 I21 F21">
    <cfRule type="cellIs" dxfId="1497" priority="297" stopIfTrue="1" operator="equal">
      <formula>0</formula>
    </cfRule>
  </conditionalFormatting>
  <conditionalFormatting sqref="I25 L25 O25">
    <cfRule type="cellIs" dxfId="1496" priority="296" stopIfTrue="1" operator="equal">
      <formula>0</formula>
    </cfRule>
  </conditionalFormatting>
  <conditionalFormatting sqref="F29 I29 L29 O29 R29 C29 AA29">
    <cfRule type="cellIs" dxfId="1495" priority="295" stopIfTrue="1" operator="equal">
      <formula>0</formula>
    </cfRule>
  </conditionalFormatting>
  <conditionalFormatting sqref="F33 I33 L33 O33 R33 U33 C33">
    <cfRule type="cellIs" dxfId="1494" priority="294" stopIfTrue="1" operator="equal">
      <formula>0</formula>
    </cfRule>
  </conditionalFormatting>
  <conditionalFormatting sqref="F37 I37 L37 O37 R37 U37 X37 C37">
    <cfRule type="cellIs" dxfId="1493" priority="293" stopIfTrue="1" operator="equal">
      <formula>0</formula>
    </cfRule>
  </conditionalFormatting>
  <conditionalFormatting sqref="AA41">
    <cfRule type="cellIs" dxfId="1492" priority="292" stopIfTrue="1" operator="equal">
      <formula>0</formula>
    </cfRule>
  </conditionalFormatting>
  <conditionalFormatting sqref="C40 U40 R40 O40 L40 I40 F40">
    <cfRule type="cellIs" dxfId="1491" priority="291" stopIfTrue="1" operator="equal">
      <formula>0</formula>
    </cfRule>
  </conditionalFormatting>
  <conditionalFormatting sqref="F41 I41 L41 O41 R41 U41 X41 C41">
    <cfRule type="cellIs" dxfId="1490" priority="290" stopIfTrue="1" operator="equal">
      <formula>0</formula>
    </cfRule>
  </conditionalFormatting>
  <conditionalFormatting sqref="AD4 AD8 AD16 AD28 AD6 AD10 AD18 AD30">
    <cfRule type="cellIs" dxfId="1489" priority="289" stopIfTrue="1" operator="equal">
      <formula>0</formula>
    </cfRule>
  </conditionalFormatting>
  <conditionalFormatting sqref="AD5">
    <cfRule type="cellIs" dxfId="1488" priority="288" stopIfTrue="1" operator="equal">
      <formula>0</formula>
    </cfRule>
  </conditionalFormatting>
  <conditionalFormatting sqref="AD9">
    <cfRule type="cellIs" dxfId="1487" priority="287" stopIfTrue="1" operator="equal">
      <formula>0</formula>
    </cfRule>
  </conditionalFormatting>
  <conditionalFormatting sqref="AD17">
    <cfRule type="cellIs" dxfId="1486" priority="286" stopIfTrue="1" operator="equal">
      <formula>0</formula>
    </cfRule>
  </conditionalFormatting>
  <conditionalFormatting sqref="AD29">
    <cfRule type="cellIs" dxfId="1485" priority="285" stopIfTrue="1" operator="equal">
      <formula>0</formula>
    </cfRule>
  </conditionalFormatting>
  <conditionalFormatting sqref="C42">
    <cfRule type="cellIs" dxfId="1484" priority="284" stopIfTrue="1" operator="equal">
      <formula>0</formula>
    </cfRule>
  </conditionalFormatting>
  <conditionalFormatting sqref="U42">
    <cfRule type="cellIs" dxfId="1483" priority="283" stopIfTrue="1" operator="equal">
      <formula>0</formula>
    </cfRule>
  </conditionalFormatting>
  <conditionalFormatting sqref="X42">
    <cfRule type="cellIs" dxfId="1482" priority="282" stopIfTrue="1" operator="equal">
      <formula>0</formula>
    </cfRule>
  </conditionalFormatting>
  <conditionalFormatting sqref="O30">
    <cfRule type="cellIs" dxfId="1481" priority="281" stopIfTrue="1" operator="equal">
      <formula>0</formula>
    </cfRule>
  </conditionalFormatting>
  <conditionalFormatting sqref="R42">
    <cfRule type="cellIs" dxfId="1480" priority="280" stopIfTrue="1" operator="equal">
      <formula>0</formula>
    </cfRule>
  </conditionalFormatting>
  <conditionalFormatting sqref="AA8 AA10">
    <cfRule type="cellIs" dxfId="1479" priority="279" stopIfTrue="1" operator="equal">
      <formula>0</formula>
    </cfRule>
  </conditionalFormatting>
  <conditionalFormatting sqref="AA9">
    <cfRule type="cellIs" dxfId="1478" priority="278" stopIfTrue="1" operator="equal">
      <formula>0</formula>
    </cfRule>
  </conditionalFormatting>
  <conditionalFormatting sqref="F4 F6">
    <cfRule type="cellIs" dxfId="1477" priority="277" stopIfTrue="1" operator="equal">
      <formula>0</formula>
    </cfRule>
  </conditionalFormatting>
  <conditionalFormatting sqref="F5">
    <cfRule type="cellIs" dxfId="1476" priority="276" stopIfTrue="1" operator="equal">
      <formula>0</formula>
    </cfRule>
  </conditionalFormatting>
  <conditionalFormatting sqref="L12 L14">
    <cfRule type="cellIs" dxfId="1475" priority="275" stopIfTrue="1" operator="equal">
      <formula>0</formula>
    </cfRule>
  </conditionalFormatting>
  <conditionalFormatting sqref="L13">
    <cfRule type="cellIs" dxfId="1474" priority="274" stopIfTrue="1" operator="equal">
      <formula>0</formula>
    </cfRule>
  </conditionalFormatting>
  <conditionalFormatting sqref="X12 X14">
    <cfRule type="cellIs" dxfId="1473" priority="273" stopIfTrue="1" operator="equal">
      <formula>0</formula>
    </cfRule>
  </conditionalFormatting>
  <conditionalFormatting sqref="X13">
    <cfRule type="cellIs" dxfId="1472" priority="272" stopIfTrue="1" operator="equal">
      <formula>0</formula>
    </cfRule>
  </conditionalFormatting>
  <conditionalFormatting sqref="U16 U18">
    <cfRule type="cellIs" dxfId="1471" priority="271" stopIfTrue="1" operator="equal">
      <formula>0</formula>
    </cfRule>
  </conditionalFormatting>
  <conditionalFormatting sqref="U17">
    <cfRule type="cellIs" dxfId="1470" priority="270" stopIfTrue="1" operator="equal">
      <formula>0</formula>
    </cfRule>
  </conditionalFormatting>
  <conditionalFormatting sqref="X28 X30">
    <cfRule type="cellIs" dxfId="1469" priority="269" stopIfTrue="1" operator="equal">
      <formula>0</formula>
    </cfRule>
  </conditionalFormatting>
  <conditionalFormatting sqref="X29">
    <cfRule type="cellIs" dxfId="1468" priority="268" stopIfTrue="1" operator="equal">
      <formula>0</formula>
    </cfRule>
  </conditionalFormatting>
  <conditionalFormatting sqref="AD36 AD38">
    <cfRule type="cellIs" dxfId="1467" priority="267" stopIfTrue="1" operator="equal">
      <formula>0</formula>
    </cfRule>
  </conditionalFormatting>
  <conditionalFormatting sqref="AD37">
    <cfRule type="cellIs" dxfId="1466" priority="266" stopIfTrue="1" operator="equal">
      <formula>0</formula>
    </cfRule>
  </conditionalFormatting>
  <conditionalFormatting sqref="AA40">
    <cfRule type="cellIs" dxfId="1465" priority="265" stopIfTrue="1" operator="equal">
      <formula>0</formula>
    </cfRule>
  </conditionalFormatting>
  <conditionalFormatting sqref="X40">
    <cfRule type="cellIs" dxfId="1464" priority="264" stopIfTrue="1" operator="equal">
      <formula>0</formula>
    </cfRule>
  </conditionalFormatting>
  <conditionalFormatting sqref="AA42">
    <cfRule type="cellIs" dxfId="1463" priority="263" stopIfTrue="1" operator="equal">
      <formula>0</formula>
    </cfRule>
  </conditionalFormatting>
  <conditionalFormatting sqref="O4 O6">
    <cfRule type="cellIs" dxfId="1462" priority="262" stopIfTrue="1" operator="equal">
      <formula>0</formula>
    </cfRule>
  </conditionalFormatting>
  <conditionalFormatting sqref="O5">
    <cfRule type="cellIs" dxfId="1461" priority="261" stopIfTrue="1" operator="equal">
      <formula>0</formula>
    </cfRule>
  </conditionalFormatting>
  <conditionalFormatting sqref="F42">
    <cfRule type="cellIs" dxfId="1460" priority="260" stopIfTrue="1" operator="equal">
      <formula>0</formula>
    </cfRule>
  </conditionalFormatting>
  <conditionalFormatting sqref="R20">
    <cfRule type="cellIs" dxfId="1459" priority="259" stopIfTrue="1" operator="equal">
      <formula>0</formula>
    </cfRule>
  </conditionalFormatting>
  <conditionalFormatting sqref="R16">
    <cfRule type="cellIs" dxfId="1458" priority="258" stopIfTrue="1" operator="equal">
      <formula>0</formula>
    </cfRule>
  </conditionalFormatting>
  <conditionalFormatting sqref="R18">
    <cfRule type="cellIs" dxfId="1457" priority="257" stopIfTrue="1" operator="equal">
      <formula>0</formula>
    </cfRule>
  </conditionalFormatting>
  <conditionalFormatting sqref="AA5">
    <cfRule type="cellIs" dxfId="1456" priority="256" stopIfTrue="1" operator="equal">
      <formula>0</formula>
    </cfRule>
  </conditionalFormatting>
  <conditionalFormatting sqref="AA20 AA22">
    <cfRule type="cellIs" dxfId="1455" priority="255" stopIfTrue="1" operator="equal">
      <formula>0</formula>
    </cfRule>
  </conditionalFormatting>
  <conditionalFormatting sqref="AA21">
    <cfRule type="cellIs" dxfId="1454" priority="254" stopIfTrue="1" operator="equal">
      <formula>0</formula>
    </cfRule>
  </conditionalFormatting>
  <conditionalFormatting sqref="AA4 AA6">
    <cfRule type="cellIs" dxfId="1453" priority="253" stopIfTrue="1" operator="equal">
      <formula>0</formula>
    </cfRule>
  </conditionalFormatting>
  <conditionalFormatting sqref="X20 X22">
    <cfRule type="cellIs" dxfId="1452" priority="252" stopIfTrue="1" operator="equal">
      <formula>0</formula>
    </cfRule>
  </conditionalFormatting>
  <conditionalFormatting sqref="X21">
    <cfRule type="cellIs" dxfId="1451" priority="251" stopIfTrue="1" operator="equal">
      <formula>0</formula>
    </cfRule>
  </conditionalFormatting>
  <conditionalFormatting sqref="AD12 AD14">
    <cfRule type="cellIs" dxfId="1450" priority="250" stopIfTrue="1" operator="equal">
      <formula>0</formula>
    </cfRule>
  </conditionalFormatting>
  <conditionalFormatting sqref="AD13">
    <cfRule type="cellIs" dxfId="1449" priority="249" stopIfTrue="1" operator="equal">
      <formula>0</formula>
    </cfRule>
  </conditionalFormatting>
  <conditionalFormatting sqref="AA16 AA18">
    <cfRule type="cellIs" dxfId="1448" priority="248" stopIfTrue="1" operator="equal">
      <formula>0</formula>
    </cfRule>
  </conditionalFormatting>
  <conditionalFormatting sqref="AA17">
    <cfRule type="cellIs" dxfId="1447" priority="247" stopIfTrue="1" operator="equal">
      <formula>0</formula>
    </cfRule>
  </conditionalFormatting>
  <conditionalFormatting sqref="O42">
    <cfRule type="cellIs" dxfId="1446" priority="246" stopIfTrue="1" operator="equal">
      <formula>0</formula>
    </cfRule>
  </conditionalFormatting>
  <conditionalFormatting sqref="AA33">
    <cfRule type="cellIs" dxfId="1445" priority="245" stopIfTrue="1" operator="equal">
      <formula>0</formula>
    </cfRule>
  </conditionalFormatting>
  <conditionalFormatting sqref="AD32 AD34">
    <cfRule type="cellIs" dxfId="1444" priority="244" stopIfTrue="1" operator="equal">
      <formula>0</formula>
    </cfRule>
  </conditionalFormatting>
  <conditionalFormatting sqref="AD21">
    <cfRule type="cellIs" dxfId="1443" priority="243" stopIfTrue="1" operator="equal">
      <formula>0</formula>
    </cfRule>
  </conditionalFormatting>
  <conditionalFormatting sqref="AD20 AD22">
    <cfRule type="cellIs" dxfId="1442" priority="242" stopIfTrue="1" operator="equal">
      <formula>0</formula>
    </cfRule>
  </conditionalFormatting>
  <conditionalFormatting sqref="O8 O10">
    <cfRule type="cellIs" dxfId="1441" priority="241" stopIfTrue="1" operator="equal">
      <formula>0</formula>
    </cfRule>
  </conditionalFormatting>
  <conditionalFormatting sqref="O9">
    <cfRule type="cellIs" dxfId="1440" priority="240" stopIfTrue="1" operator="equal">
      <formula>0</formula>
    </cfRule>
  </conditionalFormatting>
  <conditionalFormatting sqref="I4 I6">
    <cfRule type="cellIs" dxfId="1439" priority="239" stopIfTrue="1" operator="equal">
      <formula>0</formula>
    </cfRule>
  </conditionalFormatting>
  <conditionalFormatting sqref="I5">
    <cfRule type="cellIs" dxfId="1438" priority="238" stopIfTrue="1" operator="equal">
      <formula>0</formula>
    </cfRule>
  </conditionalFormatting>
  <conditionalFormatting sqref="AD24 AD26">
    <cfRule type="cellIs" dxfId="1437" priority="237" stopIfTrue="1" operator="equal">
      <formula>0</formula>
    </cfRule>
  </conditionalFormatting>
  <conditionalFormatting sqref="AD25">
    <cfRule type="cellIs" dxfId="1436" priority="236" stopIfTrue="1" operator="equal">
      <formula>0</formula>
    </cfRule>
  </conditionalFormatting>
  <conditionalFormatting sqref="L42">
    <cfRule type="cellIs" dxfId="1435" priority="235" stopIfTrue="1" operator="equal">
      <formula>0</formula>
    </cfRule>
  </conditionalFormatting>
  <conditionalFormatting sqref="U12 U14">
    <cfRule type="cellIs" dxfId="1434" priority="234" stopIfTrue="1" operator="equal">
      <formula>0</formula>
    </cfRule>
  </conditionalFormatting>
  <conditionalFormatting sqref="U13">
    <cfRule type="cellIs" dxfId="1433" priority="233" stopIfTrue="1" operator="equal">
      <formula>0</formula>
    </cfRule>
  </conditionalFormatting>
  <conditionalFormatting sqref="AA32 AA34">
    <cfRule type="cellIs" dxfId="1432" priority="232" stopIfTrue="1" operator="equal">
      <formula>0</formula>
    </cfRule>
  </conditionalFormatting>
  <conditionalFormatting sqref="AD33">
    <cfRule type="cellIs" dxfId="1431" priority="231" stopIfTrue="1" operator="equal">
      <formula>0</formula>
    </cfRule>
  </conditionalFormatting>
  <conditionalFormatting sqref="X24 X26">
    <cfRule type="cellIs" dxfId="1430" priority="230" stopIfTrue="1" operator="equal">
      <formula>0</formula>
    </cfRule>
  </conditionalFormatting>
  <conditionalFormatting sqref="X25">
    <cfRule type="cellIs" dxfId="1429" priority="229" stopIfTrue="1" operator="equal">
      <formula>0</formula>
    </cfRule>
  </conditionalFormatting>
  <conditionalFormatting sqref="AA24 AA26">
    <cfRule type="cellIs" dxfId="1428" priority="228" stopIfTrue="1" operator="equal">
      <formula>0</formula>
    </cfRule>
  </conditionalFormatting>
  <conditionalFormatting sqref="AA25">
    <cfRule type="cellIs" dxfId="1427" priority="227" stopIfTrue="1" operator="equal">
      <formula>0</formula>
    </cfRule>
  </conditionalFormatting>
  <conditionalFormatting sqref="I42">
    <cfRule type="cellIs" dxfId="1426" priority="226" stopIfTrue="1" operator="equal">
      <formula>0</formula>
    </cfRule>
  </conditionalFormatting>
  <conditionalFormatting sqref="X4 X6">
    <cfRule type="cellIs" dxfId="1425" priority="225" stopIfTrue="1" operator="equal">
      <formula>0</formula>
    </cfRule>
  </conditionalFormatting>
  <conditionalFormatting sqref="X5">
    <cfRule type="cellIs" dxfId="1424" priority="224" stopIfTrue="1" operator="equal">
      <formula>0</formula>
    </cfRule>
  </conditionalFormatting>
  <conditionalFormatting sqref="L8 L10">
    <cfRule type="cellIs" dxfId="1423" priority="223" stopIfTrue="1" operator="equal">
      <formula>0</formula>
    </cfRule>
  </conditionalFormatting>
  <conditionalFormatting sqref="L9">
    <cfRule type="cellIs" dxfId="1422" priority="222" stopIfTrue="1" operator="equal">
      <formula>0</formula>
    </cfRule>
  </conditionalFormatting>
  <conditionalFormatting sqref="X8 X10">
    <cfRule type="cellIs" dxfId="1421" priority="221" stopIfTrue="1" operator="equal">
      <formula>0</formula>
    </cfRule>
  </conditionalFormatting>
  <conditionalFormatting sqref="X9">
    <cfRule type="cellIs" dxfId="1420" priority="220" stopIfTrue="1" operator="equal">
      <formula>0</formula>
    </cfRule>
  </conditionalFormatting>
  <conditionalFormatting sqref="U8 U10">
    <cfRule type="cellIs" dxfId="1419" priority="219" stopIfTrue="1" operator="equal">
      <formula>0</formula>
    </cfRule>
  </conditionalFormatting>
  <conditionalFormatting sqref="U9">
    <cfRule type="cellIs" dxfId="1418" priority="218" stopIfTrue="1" operator="equal">
      <formula>0</formula>
    </cfRule>
  </conditionalFormatting>
  <conditionalFormatting sqref="R12 R14">
    <cfRule type="cellIs" dxfId="1417" priority="217" stopIfTrue="1" operator="equal">
      <formula>0</formula>
    </cfRule>
  </conditionalFormatting>
  <conditionalFormatting sqref="R13">
    <cfRule type="cellIs" dxfId="1416" priority="216" stopIfTrue="1" operator="equal">
      <formula>0</formula>
    </cfRule>
  </conditionalFormatting>
  <conditionalFormatting sqref="X16 X18">
    <cfRule type="cellIs" dxfId="1415" priority="215" stopIfTrue="1" operator="equal">
      <formula>0</formula>
    </cfRule>
  </conditionalFormatting>
  <conditionalFormatting sqref="X17">
    <cfRule type="cellIs" dxfId="1414" priority="214" stopIfTrue="1" operator="equal">
      <formula>0</formula>
    </cfRule>
  </conditionalFormatting>
  <conditionalFormatting sqref="AA12 AA14">
    <cfRule type="cellIs" dxfId="1413" priority="213" stopIfTrue="1" operator="equal">
      <formula>0</formula>
    </cfRule>
  </conditionalFormatting>
  <conditionalFormatting sqref="AA13">
    <cfRule type="cellIs" dxfId="1412" priority="212" stopIfTrue="1" operator="equal">
      <formula>0</formula>
    </cfRule>
  </conditionalFormatting>
  <conditionalFormatting sqref="U24 U26">
    <cfRule type="cellIs" dxfId="1411" priority="211" stopIfTrue="1" operator="equal">
      <formula>0</formula>
    </cfRule>
  </conditionalFormatting>
  <conditionalFormatting sqref="U25">
    <cfRule type="cellIs" dxfId="1410" priority="210" stopIfTrue="1" operator="equal">
      <formula>0</formula>
    </cfRule>
  </conditionalFormatting>
  <conditionalFormatting sqref="I8 I10">
    <cfRule type="cellIs" dxfId="1409" priority="209" stopIfTrue="1" operator="equal">
      <formula>0</formula>
    </cfRule>
  </conditionalFormatting>
  <conditionalFormatting sqref="I9">
    <cfRule type="cellIs" dxfId="1408" priority="208" stopIfTrue="1" operator="equal">
      <formula>0</formula>
    </cfRule>
  </conditionalFormatting>
  <conditionalFormatting sqref="O12 O14">
    <cfRule type="cellIs" dxfId="1407" priority="207" stopIfTrue="1" operator="equal">
      <formula>0</formula>
    </cfRule>
  </conditionalFormatting>
  <conditionalFormatting sqref="O13">
    <cfRule type="cellIs" dxfId="1406" priority="206" stopIfTrue="1" operator="equal">
      <formula>0</formula>
    </cfRule>
  </conditionalFormatting>
  <conditionalFormatting sqref="C4 F20 U4 F12 I16 O16 I12 F16 F8 L16 I20 L20 R24 O20 U28 C12 C16 C20 X32 AA36 AA28 C28 C32 C36 C8 O24 L24 I24 R28 O28 L28 I28 F28 U32 R32 O32 L32 I32 F32 X36 U36 R36 O36 L36 I36 F36 U6 C10 C14 F14 C18 F18 O18 I18 C22 R22 L22 I22 F22 I26 L26 O26 F30 I30 L30 R30 C30 AA30 F34 I34 L34 O34 R34 U34 C34 F38 I38 L38 O38 R38 U38 X38 C38">
    <cfRule type="cellIs" dxfId="1405" priority="205" stopIfTrue="1" operator="equal">
      <formula>0</formula>
    </cfRule>
  </conditionalFormatting>
  <conditionalFormatting sqref="U5">
    <cfRule type="cellIs" dxfId="1404" priority="204" stopIfTrue="1" operator="equal">
      <formula>0</formula>
    </cfRule>
  </conditionalFormatting>
  <conditionalFormatting sqref="C9">
    <cfRule type="cellIs" dxfId="1403" priority="203" stopIfTrue="1" operator="equal">
      <formula>0</formula>
    </cfRule>
  </conditionalFormatting>
  <conditionalFormatting sqref="C13 F13">
    <cfRule type="cellIs" dxfId="1402" priority="202" stopIfTrue="1" operator="equal">
      <formula>0</formula>
    </cfRule>
  </conditionalFormatting>
  <conditionalFormatting sqref="C17 F17 R17 O17 I17">
    <cfRule type="cellIs" dxfId="1401" priority="201" stopIfTrue="1" operator="equal">
      <formula>0</formula>
    </cfRule>
  </conditionalFormatting>
  <conditionalFormatting sqref="C21 R21 L21 I21 F21">
    <cfRule type="cellIs" dxfId="1400" priority="200" stopIfTrue="1" operator="equal">
      <formula>0</formula>
    </cfRule>
  </conditionalFormatting>
  <conditionalFormatting sqref="I25 L25 O25">
    <cfRule type="cellIs" dxfId="1399" priority="199" stopIfTrue="1" operator="equal">
      <formula>0</formula>
    </cfRule>
  </conditionalFormatting>
  <conditionalFormatting sqref="F29 I29 L29 O29 R29 C29 AA29">
    <cfRule type="cellIs" dxfId="1398" priority="198" stopIfTrue="1" operator="equal">
      <formula>0</formula>
    </cfRule>
  </conditionalFormatting>
  <conditionalFormatting sqref="F33 I33 L33 O33 R33 U33 C33">
    <cfRule type="cellIs" dxfId="1397" priority="197" stopIfTrue="1" operator="equal">
      <formula>0</formula>
    </cfRule>
  </conditionalFormatting>
  <conditionalFormatting sqref="F37 I37 L37 O37 R37 U37 X37 C37">
    <cfRule type="cellIs" dxfId="1396" priority="196" stopIfTrue="1" operator="equal">
      <formula>0</formula>
    </cfRule>
  </conditionalFormatting>
  <conditionalFormatting sqref="AA41">
    <cfRule type="cellIs" dxfId="1395" priority="195" stopIfTrue="1" operator="equal">
      <formula>0</formula>
    </cfRule>
  </conditionalFormatting>
  <conditionalFormatting sqref="C40 U40 R40 O40 L40 I40 F40">
    <cfRule type="cellIs" dxfId="1394" priority="194" stopIfTrue="1" operator="equal">
      <formula>0</formula>
    </cfRule>
  </conditionalFormatting>
  <conditionalFormatting sqref="F41 I41 L41 O41 R41 U41 X41 C41">
    <cfRule type="cellIs" dxfId="1393" priority="193" stopIfTrue="1" operator="equal">
      <formula>0</formula>
    </cfRule>
  </conditionalFormatting>
  <conditionalFormatting sqref="AD4 AD8 AD16 AD28 AD6 AD10 AD18 AD30">
    <cfRule type="cellIs" dxfId="1392" priority="192" stopIfTrue="1" operator="equal">
      <formula>0</formula>
    </cfRule>
  </conditionalFormatting>
  <conditionalFormatting sqref="AD5">
    <cfRule type="cellIs" dxfId="1391" priority="191" stopIfTrue="1" operator="equal">
      <formula>0</formula>
    </cfRule>
  </conditionalFormatting>
  <conditionalFormatting sqref="AD9">
    <cfRule type="cellIs" dxfId="1390" priority="190" stopIfTrue="1" operator="equal">
      <formula>0</formula>
    </cfRule>
  </conditionalFormatting>
  <conditionalFormatting sqref="AD17">
    <cfRule type="cellIs" dxfId="1389" priority="189" stopIfTrue="1" operator="equal">
      <formula>0</formula>
    </cfRule>
  </conditionalFormatting>
  <conditionalFormatting sqref="AD29">
    <cfRule type="cellIs" dxfId="1388" priority="188" stopIfTrue="1" operator="equal">
      <formula>0</formula>
    </cfRule>
  </conditionalFormatting>
  <conditionalFormatting sqref="C42">
    <cfRule type="cellIs" dxfId="1387" priority="187" stopIfTrue="1" operator="equal">
      <formula>0</formula>
    </cfRule>
  </conditionalFormatting>
  <conditionalFormatting sqref="U42">
    <cfRule type="cellIs" dxfId="1386" priority="186" stopIfTrue="1" operator="equal">
      <formula>0</formula>
    </cfRule>
  </conditionalFormatting>
  <conditionalFormatting sqref="X42">
    <cfRule type="cellIs" dxfId="1385" priority="185" stopIfTrue="1" operator="equal">
      <formula>0</formula>
    </cfRule>
  </conditionalFormatting>
  <conditionalFormatting sqref="O30">
    <cfRule type="cellIs" dxfId="1384" priority="184" stopIfTrue="1" operator="equal">
      <formula>0</formula>
    </cfRule>
  </conditionalFormatting>
  <conditionalFormatting sqref="R42">
    <cfRule type="cellIs" dxfId="1383" priority="183" stopIfTrue="1" operator="equal">
      <formula>0</formula>
    </cfRule>
  </conditionalFormatting>
  <conditionalFormatting sqref="AA8 AA10">
    <cfRule type="cellIs" dxfId="1382" priority="182" stopIfTrue="1" operator="equal">
      <formula>0</formula>
    </cfRule>
  </conditionalFormatting>
  <conditionalFormatting sqref="AA9">
    <cfRule type="cellIs" dxfId="1381" priority="181" stopIfTrue="1" operator="equal">
      <formula>0</formula>
    </cfRule>
  </conditionalFormatting>
  <conditionalFormatting sqref="F4 F6">
    <cfRule type="cellIs" dxfId="1380" priority="180" stopIfTrue="1" operator="equal">
      <formula>0</formula>
    </cfRule>
  </conditionalFormatting>
  <conditionalFormatting sqref="F5">
    <cfRule type="cellIs" dxfId="1379" priority="179" stopIfTrue="1" operator="equal">
      <formula>0</formula>
    </cfRule>
  </conditionalFormatting>
  <conditionalFormatting sqref="L12 L14">
    <cfRule type="cellIs" dxfId="1378" priority="178" stopIfTrue="1" operator="equal">
      <formula>0</formula>
    </cfRule>
  </conditionalFormatting>
  <conditionalFormatting sqref="L13">
    <cfRule type="cellIs" dxfId="1377" priority="177" stopIfTrue="1" operator="equal">
      <formula>0</formula>
    </cfRule>
  </conditionalFormatting>
  <conditionalFormatting sqref="X12 X14">
    <cfRule type="cellIs" dxfId="1376" priority="176" stopIfTrue="1" operator="equal">
      <formula>0</formula>
    </cfRule>
  </conditionalFormatting>
  <conditionalFormatting sqref="X13">
    <cfRule type="cellIs" dxfId="1375" priority="175" stopIfTrue="1" operator="equal">
      <formula>0</formula>
    </cfRule>
  </conditionalFormatting>
  <conditionalFormatting sqref="U16 U18">
    <cfRule type="cellIs" dxfId="1374" priority="174" stopIfTrue="1" operator="equal">
      <formula>0</formula>
    </cfRule>
  </conditionalFormatting>
  <conditionalFormatting sqref="U17">
    <cfRule type="cellIs" dxfId="1373" priority="173" stopIfTrue="1" operator="equal">
      <formula>0</formula>
    </cfRule>
  </conditionalFormatting>
  <conditionalFormatting sqref="X28 X30">
    <cfRule type="cellIs" dxfId="1372" priority="172" stopIfTrue="1" operator="equal">
      <formula>0</formula>
    </cfRule>
  </conditionalFormatting>
  <conditionalFormatting sqref="X29">
    <cfRule type="cellIs" dxfId="1371" priority="171" stopIfTrue="1" operator="equal">
      <formula>0</formula>
    </cfRule>
  </conditionalFormatting>
  <conditionalFormatting sqref="AD36 AD38">
    <cfRule type="cellIs" dxfId="1370" priority="170" stopIfTrue="1" operator="equal">
      <formula>0</formula>
    </cfRule>
  </conditionalFormatting>
  <conditionalFormatting sqref="AD37">
    <cfRule type="cellIs" dxfId="1369" priority="169" stopIfTrue="1" operator="equal">
      <formula>0</formula>
    </cfRule>
  </conditionalFormatting>
  <conditionalFormatting sqref="AA40">
    <cfRule type="cellIs" dxfId="1368" priority="168" stopIfTrue="1" operator="equal">
      <formula>0</formula>
    </cfRule>
  </conditionalFormatting>
  <conditionalFormatting sqref="X40">
    <cfRule type="cellIs" dxfId="1367" priority="167" stopIfTrue="1" operator="equal">
      <formula>0</formula>
    </cfRule>
  </conditionalFormatting>
  <conditionalFormatting sqref="AA42">
    <cfRule type="cellIs" dxfId="1366" priority="166" stopIfTrue="1" operator="equal">
      <formula>0</formula>
    </cfRule>
  </conditionalFormatting>
  <conditionalFormatting sqref="O4 O6">
    <cfRule type="cellIs" dxfId="1365" priority="165" stopIfTrue="1" operator="equal">
      <formula>0</formula>
    </cfRule>
  </conditionalFormatting>
  <conditionalFormatting sqref="O5">
    <cfRule type="cellIs" dxfId="1364" priority="164" stopIfTrue="1" operator="equal">
      <formula>0</formula>
    </cfRule>
  </conditionalFormatting>
  <conditionalFormatting sqref="F42">
    <cfRule type="cellIs" dxfId="1363" priority="163" stopIfTrue="1" operator="equal">
      <formula>0</formula>
    </cfRule>
  </conditionalFormatting>
  <conditionalFormatting sqref="R20">
    <cfRule type="cellIs" dxfId="1362" priority="162" stopIfTrue="1" operator="equal">
      <formula>0</formula>
    </cfRule>
  </conditionalFormatting>
  <conditionalFormatting sqref="R16">
    <cfRule type="cellIs" dxfId="1361" priority="161" stopIfTrue="1" operator="equal">
      <formula>0</formula>
    </cfRule>
  </conditionalFormatting>
  <conditionalFormatting sqref="R18">
    <cfRule type="cellIs" dxfId="1360" priority="160" stopIfTrue="1" operator="equal">
      <formula>0</formula>
    </cfRule>
  </conditionalFormatting>
  <conditionalFormatting sqref="AA5">
    <cfRule type="cellIs" dxfId="1359" priority="159" stopIfTrue="1" operator="equal">
      <formula>0</formula>
    </cfRule>
  </conditionalFormatting>
  <conditionalFormatting sqref="AA20 AA22">
    <cfRule type="cellIs" dxfId="1358" priority="158" stopIfTrue="1" operator="equal">
      <formula>0</formula>
    </cfRule>
  </conditionalFormatting>
  <conditionalFormatting sqref="AA21">
    <cfRule type="cellIs" dxfId="1357" priority="157" stopIfTrue="1" operator="equal">
      <formula>0</formula>
    </cfRule>
  </conditionalFormatting>
  <conditionalFormatting sqref="AA4 AA6">
    <cfRule type="cellIs" dxfId="1356" priority="156" stopIfTrue="1" operator="equal">
      <formula>0</formula>
    </cfRule>
  </conditionalFormatting>
  <conditionalFormatting sqref="X20 X22">
    <cfRule type="cellIs" dxfId="1355" priority="155" stopIfTrue="1" operator="equal">
      <formula>0</formula>
    </cfRule>
  </conditionalFormatting>
  <conditionalFormatting sqref="X21">
    <cfRule type="cellIs" dxfId="1354" priority="154" stopIfTrue="1" operator="equal">
      <formula>0</formula>
    </cfRule>
  </conditionalFormatting>
  <conditionalFormatting sqref="AD12 AD14">
    <cfRule type="cellIs" dxfId="1353" priority="153" stopIfTrue="1" operator="equal">
      <formula>0</formula>
    </cfRule>
  </conditionalFormatting>
  <conditionalFormatting sqref="AD13">
    <cfRule type="cellIs" dxfId="1352" priority="152" stopIfTrue="1" operator="equal">
      <formula>0</formula>
    </cfRule>
  </conditionalFormatting>
  <conditionalFormatting sqref="AA16 AA18">
    <cfRule type="cellIs" dxfId="1351" priority="151" stopIfTrue="1" operator="equal">
      <formula>0</formula>
    </cfRule>
  </conditionalFormatting>
  <conditionalFormatting sqref="AA17">
    <cfRule type="cellIs" dxfId="1350" priority="150" stopIfTrue="1" operator="equal">
      <formula>0</formula>
    </cfRule>
  </conditionalFormatting>
  <conditionalFormatting sqref="O42">
    <cfRule type="cellIs" dxfId="1349" priority="149" stopIfTrue="1" operator="equal">
      <formula>0</formula>
    </cfRule>
  </conditionalFormatting>
  <conditionalFormatting sqref="AA33">
    <cfRule type="cellIs" dxfId="1348" priority="148" stopIfTrue="1" operator="equal">
      <formula>0</formula>
    </cfRule>
  </conditionalFormatting>
  <conditionalFormatting sqref="AD32 AD34">
    <cfRule type="cellIs" dxfId="1347" priority="147" stopIfTrue="1" operator="equal">
      <formula>0</formula>
    </cfRule>
  </conditionalFormatting>
  <conditionalFormatting sqref="AD21">
    <cfRule type="cellIs" dxfId="1346" priority="146" stopIfTrue="1" operator="equal">
      <formula>0</formula>
    </cfRule>
  </conditionalFormatting>
  <conditionalFormatting sqref="AD20 AD22">
    <cfRule type="cellIs" dxfId="1345" priority="145" stopIfTrue="1" operator="equal">
      <formula>0</formula>
    </cfRule>
  </conditionalFormatting>
  <conditionalFormatting sqref="O8 O10">
    <cfRule type="cellIs" dxfId="1344" priority="144" stopIfTrue="1" operator="equal">
      <formula>0</formula>
    </cfRule>
  </conditionalFormatting>
  <conditionalFormatting sqref="O9">
    <cfRule type="cellIs" dxfId="1343" priority="143" stopIfTrue="1" operator="equal">
      <formula>0</formula>
    </cfRule>
  </conditionalFormatting>
  <conditionalFormatting sqref="I4 I6">
    <cfRule type="cellIs" dxfId="1342" priority="142" stopIfTrue="1" operator="equal">
      <formula>0</formula>
    </cfRule>
  </conditionalFormatting>
  <conditionalFormatting sqref="I5">
    <cfRule type="cellIs" dxfId="1341" priority="141" stopIfTrue="1" operator="equal">
      <formula>0</formula>
    </cfRule>
  </conditionalFormatting>
  <conditionalFormatting sqref="AD24 AD26">
    <cfRule type="cellIs" dxfId="1340" priority="140" stopIfTrue="1" operator="equal">
      <formula>0</formula>
    </cfRule>
  </conditionalFormatting>
  <conditionalFormatting sqref="AD25">
    <cfRule type="cellIs" dxfId="1339" priority="139" stopIfTrue="1" operator="equal">
      <formula>0</formula>
    </cfRule>
  </conditionalFormatting>
  <conditionalFormatting sqref="L42">
    <cfRule type="cellIs" dxfId="1338" priority="138" stopIfTrue="1" operator="equal">
      <formula>0</formula>
    </cfRule>
  </conditionalFormatting>
  <conditionalFormatting sqref="U12 U14">
    <cfRule type="cellIs" dxfId="1337" priority="137" stopIfTrue="1" operator="equal">
      <formula>0</formula>
    </cfRule>
  </conditionalFormatting>
  <conditionalFormatting sqref="U13">
    <cfRule type="cellIs" dxfId="1336" priority="136" stopIfTrue="1" operator="equal">
      <formula>0</formula>
    </cfRule>
  </conditionalFormatting>
  <conditionalFormatting sqref="AA32 AA34">
    <cfRule type="cellIs" dxfId="1335" priority="135" stopIfTrue="1" operator="equal">
      <formula>0</formula>
    </cfRule>
  </conditionalFormatting>
  <conditionalFormatting sqref="AD33">
    <cfRule type="cellIs" dxfId="1334" priority="134" stopIfTrue="1" operator="equal">
      <formula>0</formula>
    </cfRule>
  </conditionalFormatting>
  <conditionalFormatting sqref="X24 X26">
    <cfRule type="cellIs" dxfId="1333" priority="133" stopIfTrue="1" operator="equal">
      <formula>0</formula>
    </cfRule>
  </conditionalFormatting>
  <conditionalFormatting sqref="X25">
    <cfRule type="cellIs" dxfId="1332" priority="132" stopIfTrue="1" operator="equal">
      <formula>0</formula>
    </cfRule>
  </conditionalFormatting>
  <conditionalFormatting sqref="I42">
    <cfRule type="cellIs" dxfId="1331" priority="131" stopIfTrue="1" operator="equal">
      <formula>0</formula>
    </cfRule>
  </conditionalFormatting>
  <conditionalFormatting sqref="X4 X6">
    <cfRule type="cellIs" dxfId="1330" priority="130" stopIfTrue="1" operator="equal">
      <formula>0</formula>
    </cfRule>
  </conditionalFormatting>
  <conditionalFormatting sqref="X5">
    <cfRule type="cellIs" dxfId="1329" priority="129" stopIfTrue="1" operator="equal">
      <formula>0</formula>
    </cfRule>
  </conditionalFormatting>
  <conditionalFormatting sqref="L8 L10">
    <cfRule type="cellIs" dxfId="1328" priority="128" stopIfTrue="1" operator="equal">
      <formula>0</formula>
    </cfRule>
  </conditionalFormatting>
  <conditionalFormatting sqref="L9">
    <cfRule type="cellIs" dxfId="1327" priority="127" stopIfTrue="1" operator="equal">
      <formula>0</formula>
    </cfRule>
  </conditionalFormatting>
  <conditionalFormatting sqref="X8 X10">
    <cfRule type="cellIs" dxfId="1326" priority="126" stopIfTrue="1" operator="equal">
      <formula>0</formula>
    </cfRule>
  </conditionalFormatting>
  <conditionalFormatting sqref="X9">
    <cfRule type="cellIs" dxfId="1325" priority="125" stopIfTrue="1" operator="equal">
      <formula>0</formula>
    </cfRule>
  </conditionalFormatting>
  <conditionalFormatting sqref="U8 U10">
    <cfRule type="cellIs" dxfId="1324" priority="124" stopIfTrue="1" operator="equal">
      <formula>0</formula>
    </cfRule>
  </conditionalFormatting>
  <conditionalFormatting sqref="U9">
    <cfRule type="cellIs" dxfId="1323" priority="123" stopIfTrue="1" operator="equal">
      <formula>0</formula>
    </cfRule>
  </conditionalFormatting>
  <conditionalFormatting sqref="R12 R14">
    <cfRule type="cellIs" dxfId="1322" priority="122" stopIfTrue="1" operator="equal">
      <formula>0</formula>
    </cfRule>
  </conditionalFormatting>
  <conditionalFormatting sqref="R13">
    <cfRule type="cellIs" dxfId="1321" priority="121" stopIfTrue="1" operator="equal">
      <formula>0</formula>
    </cfRule>
  </conditionalFormatting>
  <conditionalFormatting sqref="X16 X18">
    <cfRule type="cellIs" dxfId="1320" priority="120" stopIfTrue="1" operator="equal">
      <formula>0</formula>
    </cfRule>
  </conditionalFormatting>
  <conditionalFormatting sqref="X17">
    <cfRule type="cellIs" dxfId="1319" priority="119" stopIfTrue="1" operator="equal">
      <formula>0</formula>
    </cfRule>
  </conditionalFormatting>
  <conditionalFormatting sqref="AA12 AA14">
    <cfRule type="cellIs" dxfId="1318" priority="118" stopIfTrue="1" operator="equal">
      <formula>0</formula>
    </cfRule>
  </conditionalFormatting>
  <conditionalFormatting sqref="AA13">
    <cfRule type="cellIs" dxfId="1317" priority="117" stopIfTrue="1" operator="equal">
      <formula>0</formula>
    </cfRule>
  </conditionalFormatting>
  <conditionalFormatting sqref="U24 U26">
    <cfRule type="cellIs" dxfId="1316" priority="116" stopIfTrue="1" operator="equal">
      <formula>0</formula>
    </cfRule>
  </conditionalFormatting>
  <conditionalFormatting sqref="U25">
    <cfRule type="cellIs" dxfId="1315" priority="115" stopIfTrue="1" operator="equal">
      <formula>0</formula>
    </cfRule>
  </conditionalFormatting>
  <conditionalFormatting sqref="I8 I10">
    <cfRule type="cellIs" dxfId="1314" priority="114" stopIfTrue="1" operator="equal">
      <formula>0</formula>
    </cfRule>
  </conditionalFormatting>
  <conditionalFormatting sqref="I9">
    <cfRule type="cellIs" dxfId="1313" priority="113" stopIfTrue="1" operator="equal">
      <formula>0</formula>
    </cfRule>
  </conditionalFormatting>
  <conditionalFormatting sqref="O12 O14">
    <cfRule type="cellIs" dxfId="1312" priority="112" stopIfTrue="1" operator="equal">
      <formula>0</formula>
    </cfRule>
  </conditionalFormatting>
  <conditionalFormatting sqref="O13">
    <cfRule type="cellIs" dxfId="1311" priority="111" stopIfTrue="1" operator="equal">
      <formula>0</formula>
    </cfRule>
  </conditionalFormatting>
  <conditionalFormatting sqref="AA24 AA26">
    <cfRule type="cellIs" dxfId="1310" priority="110" stopIfTrue="1" operator="equal">
      <formula>0</formula>
    </cfRule>
  </conditionalFormatting>
  <conditionalFormatting sqref="AA25">
    <cfRule type="cellIs" dxfId="1309" priority="109" stopIfTrue="1" operator="equal">
      <formula>0</formula>
    </cfRule>
  </conditionalFormatting>
  <conditionalFormatting sqref="R4 R6">
    <cfRule type="cellIs" dxfId="1308" priority="108" stopIfTrue="1" operator="equal">
      <formula>0</formula>
    </cfRule>
  </conditionalFormatting>
  <conditionalFormatting sqref="R5">
    <cfRule type="cellIs" dxfId="1307" priority="107" stopIfTrue="1" operator="equal">
      <formula>0</formula>
    </cfRule>
  </conditionalFormatting>
  <conditionalFormatting sqref="R4 R6">
    <cfRule type="cellIs" dxfId="1306" priority="106" stopIfTrue="1" operator="equal">
      <formula>0</formula>
    </cfRule>
  </conditionalFormatting>
  <conditionalFormatting sqref="R5">
    <cfRule type="cellIs" dxfId="1305" priority="105" stopIfTrue="1" operator="equal">
      <formula>0</formula>
    </cfRule>
  </conditionalFormatting>
  <conditionalFormatting sqref="R4 R6">
    <cfRule type="cellIs" dxfId="1304" priority="104" stopIfTrue="1" operator="equal">
      <formula>0</formula>
    </cfRule>
  </conditionalFormatting>
  <conditionalFormatting sqref="R5">
    <cfRule type="cellIs" dxfId="1303" priority="103" stopIfTrue="1" operator="equal">
      <formula>0</formula>
    </cfRule>
  </conditionalFormatting>
  <conditionalFormatting sqref="R4 R6">
    <cfRule type="cellIs" dxfId="1302" priority="102" stopIfTrue="1" operator="equal">
      <formula>0</formula>
    </cfRule>
  </conditionalFormatting>
  <conditionalFormatting sqref="R5">
    <cfRule type="cellIs" dxfId="1301" priority="101" stopIfTrue="1" operator="equal">
      <formula>0</formula>
    </cfRule>
  </conditionalFormatting>
  <conditionalFormatting sqref="R4 R6">
    <cfRule type="cellIs" dxfId="1300" priority="100" stopIfTrue="1" operator="equal">
      <formula>0</formula>
    </cfRule>
  </conditionalFormatting>
  <conditionalFormatting sqref="R5">
    <cfRule type="cellIs" dxfId="1299" priority="99" stopIfTrue="1" operator="equal">
      <formula>0</formula>
    </cfRule>
  </conditionalFormatting>
  <conditionalFormatting sqref="R4 R6">
    <cfRule type="cellIs" dxfId="1298" priority="98" stopIfTrue="1" operator="equal">
      <formula>0</formula>
    </cfRule>
  </conditionalFormatting>
  <conditionalFormatting sqref="R5">
    <cfRule type="cellIs" dxfId="1297" priority="97" stopIfTrue="1" operator="equal">
      <formula>0</formula>
    </cfRule>
  </conditionalFormatting>
  <conditionalFormatting sqref="R4 R6">
    <cfRule type="cellIs" dxfId="1296" priority="96" stopIfTrue="1" operator="equal">
      <formula>0</formula>
    </cfRule>
  </conditionalFormatting>
  <conditionalFormatting sqref="R5">
    <cfRule type="cellIs" dxfId="1295" priority="95" stopIfTrue="1" operator="equal">
      <formula>0</formula>
    </cfRule>
  </conditionalFormatting>
  <conditionalFormatting sqref="R4 R6">
    <cfRule type="cellIs" dxfId="1294" priority="94" stopIfTrue="1" operator="equal">
      <formula>0</formula>
    </cfRule>
  </conditionalFormatting>
  <conditionalFormatting sqref="R5">
    <cfRule type="cellIs" dxfId="1293" priority="93" stopIfTrue="1" operator="equal">
      <formula>0</formula>
    </cfRule>
  </conditionalFormatting>
  <conditionalFormatting sqref="F24 F26">
    <cfRule type="cellIs" dxfId="1292" priority="92" stopIfTrue="1" operator="equal">
      <formula>0</formula>
    </cfRule>
  </conditionalFormatting>
  <conditionalFormatting sqref="F25">
    <cfRule type="cellIs" dxfId="1291" priority="91" stopIfTrue="1" operator="equal">
      <formula>0</formula>
    </cfRule>
  </conditionalFormatting>
  <conditionalFormatting sqref="F24 F26">
    <cfRule type="cellIs" dxfId="1290" priority="90" stopIfTrue="1" operator="equal">
      <formula>0</formula>
    </cfRule>
  </conditionalFormatting>
  <conditionalFormatting sqref="F25">
    <cfRule type="cellIs" dxfId="1289" priority="89" stopIfTrue="1" operator="equal">
      <formula>0</formula>
    </cfRule>
  </conditionalFormatting>
  <conditionalFormatting sqref="F24 F26">
    <cfRule type="cellIs" dxfId="1288" priority="88" stopIfTrue="1" operator="equal">
      <formula>0</formula>
    </cfRule>
  </conditionalFormatting>
  <conditionalFormatting sqref="F25">
    <cfRule type="cellIs" dxfId="1287" priority="87" stopIfTrue="1" operator="equal">
      <formula>0</formula>
    </cfRule>
  </conditionalFormatting>
  <conditionalFormatting sqref="F24 F26">
    <cfRule type="cellIs" dxfId="1286" priority="86" stopIfTrue="1" operator="equal">
      <formula>0</formula>
    </cfRule>
  </conditionalFormatting>
  <conditionalFormatting sqref="F25">
    <cfRule type="cellIs" dxfId="1285" priority="85" stopIfTrue="1" operator="equal">
      <formula>0</formula>
    </cfRule>
  </conditionalFormatting>
  <conditionalFormatting sqref="F24 F26">
    <cfRule type="cellIs" dxfId="1284" priority="84" stopIfTrue="1" operator="equal">
      <formula>0</formula>
    </cfRule>
  </conditionalFormatting>
  <conditionalFormatting sqref="F25">
    <cfRule type="cellIs" dxfId="1283" priority="83" stopIfTrue="1" operator="equal">
      <formula>0</formula>
    </cfRule>
  </conditionalFormatting>
  <conditionalFormatting sqref="F24 F26">
    <cfRule type="cellIs" dxfId="1282" priority="82" stopIfTrue="1" operator="equal">
      <formula>0</formula>
    </cfRule>
  </conditionalFormatting>
  <conditionalFormatting sqref="F25">
    <cfRule type="cellIs" dxfId="1281" priority="81" stopIfTrue="1" operator="equal">
      <formula>0</formula>
    </cfRule>
  </conditionalFormatting>
  <conditionalFormatting sqref="F24 F26">
    <cfRule type="cellIs" dxfId="1280" priority="80" stopIfTrue="1" operator="equal">
      <formula>0</formula>
    </cfRule>
  </conditionalFormatting>
  <conditionalFormatting sqref="F25">
    <cfRule type="cellIs" dxfId="1279" priority="79" stopIfTrue="1" operator="equal">
      <formula>0</formula>
    </cfRule>
  </conditionalFormatting>
  <conditionalFormatting sqref="F24 F26">
    <cfRule type="cellIs" dxfId="1278" priority="78" stopIfTrue="1" operator="equal">
      <formula>0</formula>
    </cfRule>
  </conditionalFormatting>
  <conditionalFormatting sqref="F25">
    <cfRule type="cellIs" dxfId="1277" priority="77" stopIfTrue="1" operator="equal">
      <formula>0</formula>
    </cfRule>
  </conditionalFormatting>
  <conditionalFormatting sqref="U20">
    <cfRule type="cellIs" dxfId="1276" priority="76" stopIfTrue="1" operator="equal">
      <formula>0</formula>
    </cfRule>
  </conditionalFormatting>
  <conditionalFormatting sqref="U21">
    <cfRule type="cellIs" dxfId="1275" priority="75" stopIfTrue="1" operator="equal">
      <formula>0</formula>
    </cfRule>
  </conditionalFormatting>
  <conditionalFormatting sqref="U22">
    <cfRule type="cellIs" dxfId="1274" priority="74" stopIfTrue="1" operator="equal">
      <formula>0</formula>
    </cfRule>
  </conditionalFormatting>
  <conditionalFormatting sqref="U20 U22">
    <cfRule type="cellIs" dxfId="1273" priority="73" stopIfTrue="1" operator="equal">
      <formula>0</formula>
    </cfRule>
  </conditionalFormatting>
  <conditionalFormatting sqref="U21">
    <cfRule type="cellIs" dxfId="1272" priority="72" stopIfTrue="1" operator="equal">
      <formula>0</formula>
    </cfRule>
  </conditionalFormatting>
  <conditionalFormatting sqref="U20 U22">
    <cfRule type="cellIs" dxfId="1271" priority="71" stopIfTrue="1" operator="equal">
      <formula>0</formula>
    </cfRule>
  </conditionalFormatting>
  <conditionalFormatting sqref="U21">
    <cfRule type="cellIs" dxfId="1270" priority="70" stopIfTrue="1" operator="equal">
      <formula>0</formula>
    </cfRule>
  </conditionalFormatting>
  <conditionalFormatting sqref="U20 U22">
    <cfRule type="cellIs" dxfId="1269" priority="69" stopIfTrue="1" operator="equal">
      <formula>0</formula>
    </cfRule>
  </conditionalFormatting>
  <conditionalFormatting sqref="U21">
    <cfRule type="cellIs" dxfId="1268" priority="68" stopIfTrue="1" operator="equal">
      <formula>0</formula>
    </cfRule>
  </conditionalFormatting>
  <conditionalFormatting sqref="U20 U22">
    <cfRule type="cellIs" dxfId="1267" priority="67" stopIfTrue="1" operator="equal">
      <formula>0</formula>
    </cfRule>
  </conditionalFormatting>
  <conditionalFormatting sqref="U21">
    <cfRule type="cellIs" dxfId="1266" priority="66" stopIfTrue="1" operator="equal">
      <formula>0</formula>
    </cfRule>
  </conditionalFormatting>
  <conditionalFormatting sqref="U20">
    <cfRule type="cellIs" dxfId="1265" priority="65" stopIfTrue="1" operator="equal">
      <formula>0</formula>
    </cfRule>
  </conditionalFormatting>
  <conditionalFormatting sqref="U21">
    <cfRule type="cellIs" dxfId="1264" priority="64" stopIfTrue="1" operator="equal">
      <formula>0</formula>
    </cfRule>
  </conditionalFormatting>
  <conditionalFormatting sqref="U22">
    <cfRule type="cellIs" dxfId="1263" priority="63" stopIfTrue="1" operator="equal">
      <formula>0</formula>
    </cfRule>
  </conditionalFormatting>
  <conditionalFormatting sqref="U20">
    <cfRule type="cellIs" dxfId="1262" priority="62" stopIfTrue="1" operator="equal">
      <formula>0</formula>
    </cfRule>
  </conditionalFormatting>
  <conditionalFormatting sqref="U21">
    <cfRule type="cellIs" dxfId="1261" priority="61" stopIfTrue="1" operator="equal">
      <formula>0</formula>
    </cfRule>
  </conditionalFormatting>
  <conditionalFormatting sqref="U22">
    <cfRule type="cellIs" dxfId="1260" priority="60" stopIfTrue="1" operator="equal">
      <formula>0</formula>
    </cfRule>
  </conditionalFormatting>
  <conditionalFormatting sqref="U20">
    <cfRule type="cellIs" dxfId="1259" priority="59" stopIfTrue="1" operator="equal">
      <formula>0</formula>
    </cfRule>
  </conditionalFormatting>
  <conditionalFormatting sqref="U21">
    <cfRule type="cellIs" dxfId="1258" priority="58" stopIfTrue="1" operator="equal">
      <formula>0</formula>
    </cfRule>
  </conditionalFormatting>
  <conditionalFormatting sqref="U22">
    <cfRule type="cellIs" dxfId="1257" priority="57" stopIfTrue="1" operator="equal">
      <formula>0</formula>
    </cfRule>
  </conditionalFormatting>
  <conditionalFormatting sqref="C24 C26">
    <cfRule type="cellIs" dxfId="1256" priority="56" stopIfTrue="1" operator="equal">
      <formula>0</formula>
    </cfRule>
  </conditionalFormatting>
  <conditionalFormatting sqref="C25">
    <cfRule type="cellIs" dxfId="1255" priority="55" stopIfTrue="1" operator="equal">
      <formula>0</formula>
    </cfRule>
  </conditionalFormatting>
  <conditionalFormatting sqref="C24 C26">
    <cfRule type="cellIs" dxfId="1254" priority="54" stopIfTrue="1" operator="equal">
      <formula>0</formula>
    </cfRule>
  </conditionalFormatting>
  <conditionalFormatting sqref="C25">
    <cfRule type="cellIs" dxfId="1253" priority="53" stopIfTrue="1" operator="equal">
      <formula>0</formula>
    </cfRule>
  </conditionalFormatting>
  <conditionalFormatting sqref="C24 C26">
    <cfRule type="cellIs" dxfId="1252" priority="52" stopIfTrue="1" operator="equal">
      <formula>0</formula>
    </cfRule>
  </conditionalFormatting>
  <conditionalFormatting sqref="C25">
    <cfRule type="cellIs" dxfId="1251" priority="51" stopIfTrue="1" operator="equal">
      <formula>0</formula>
    </cfRule>
  </conditionalFormatting>
  <conditionalFormatting sqref="C24 C26">
    <cfRule type="cellIs" dxfId="1250" priority="50" stopIfTrue="1" operator="equal">
      <formula>0</formula>
    </cfRule>
  </conditionalFormatting>
  <conditionalFormatting sqref="C25">
    <cfRule type="cellIs" dxfId="1249" priority="49" stopIfTrue="1" operator="equal">
      <formula>0</formula>
    </cfRule>
  </conditionalFormatting>
  <conditionalFormatting sqref="C24 C26">
    <cfRule type="cellIs" dxfId="1248" priority="48" stopIfTrue="1" operator="equal">
      <formula>0</formula>
    </cfRule>
  </conditionalFormatting>
  <conditionalFormatting sqref="C25">
    <cfRule type="cellIs" dxfId="1247" priority="47" stopIfTrue="1" operator="equal">
      <formula>0</formula>
    </cfRule>
  </conditionalFormatting>
  <conditionalFormatting sqref="C24 C26">
    <cfRule type="cellIs" dxfId="1246" priority="46" stopIfTrue="1" operator="equal">
      <formula>0</formula>
    </cfRule>
  </conditionalFormatting>
  <conditionalFormatting sqref="C25">
    <cfRule type="cellIs" dxfId="1245" priority="45" stopIfTrue="1" operator="equal">
      <formula>0</formula>
    </cfRule>
  </conditionalFormatting>
  <conditionalFormatting sqref="C24 C26">
    <cfRule type="cellIs" dxfId="1244" priority="44" stopIfTrue="1" operator="equal">
      <formula>0</formula>
    </cfRule>
  </conditionalFormatting>
  <conditionalFormatting sqref="C25">
    <cfRule type="cellIs" dxfId="1243" priority="43" stopIfTrue="1" operator="equal">
      <formula>0</formula>
    </cfRule>
  </conditionalFormatting>
  <conditionalFormatting sqref="C24 C26">
    <cfRule type="cellIs" dxfId="1242" priority="42" stopIfTrue="1" operator="equal">
      <formula>0</formula>
    </cfRule>
  </conditionalFormatting>
  <conditionalFormatting sqref="C25">
    <cfRule type="cellIs" dxfId="1241" priority="41" stopIfTrue="1" operator="equal">
      <formula>0</formula>
    </cfRule>
  </conditionalFormatting>
  <conditionalFormatting sqref="R8 R10">
    <cfRule type="cellIs" dxfId="1240" priority="40" stopIfTrue="1" operator="equal">
      <formula>0</formula>
    </cfRule>
  </conditionalFormatting>
  <conditionalFormatting sqref="R9">
    <cfRule type="cellIs" dxfId="1239" priority="39" stopIfTrue="1" operator="equal">
      <formula>0</formula>
    </cfRule>
  </conditionalFormatting>
  <conditionalFormatting sqref="R8 R10">
    <cfRule type="cellIs" dxfId="1238" priority="38" stopIfTrue="1" operator="equal">
      <formula>0</formula>
    </cfRule>
  </conditionalFormatting>
  <conditionalFormatting sqref="R9">
    <cfRule type="cellIs" dxfId="1237" priority="37" stopIfTrue="1" operator="equal">
      <formula>0</formula>
    </cfRule>
  </conditionalFormatting>
  <conditionalFormatting sqref="R8 R10">
    <cfRule type="cellIs" dxfId="1236" priority="36" stopIfTrue="1" operator="equal">
      <formula>0</formula>
    </cfRule>
  </conditionalFormatting>
  <conditionalFormatting sqref="R9">
    <cfRule type="cellIs" dxfId="1235" priority="35" stopIfTrue="1" operator="equal">
      <formula>0</formula>
    </cfRule>
  </conditionalFormatting>
  <conditionalFormatting sqref="R8 R10">
    <cfRule type="cellIs" dxfId="1234" priority="34" stopIfTrue="1" operator="equal">
      <formula>0</formula>
    </cfRule>
  </conditionalFormatting>
  <conditionalFormatting sqref="R9">
    <cfRule type="cellIs" dxfId="1233" priority="33" stopIfTrue="1" operator="equal">
      <formula>0</formula>
    </cfRule>
  </conditionalFormatting>
  <conditionalFormatting sqref="R8 R10">
    <cfRule type="cellIs" dxfId="1232" priority="32" stopIfTrue="1" operator="equal">
      <formula>0</formula>
    </cfRule>
  </conditionalFormatting>
  <conditionalFormatting sqref="R9">
    <cfRule type="cellIs" dxfId="1231" priority="31" stopIfTrue="1" operator="equal">
      <formula>0</formula>
    </cfRule>
  </conditionalFormatting>
  <conditionalFormatting sqref="R8 R10">
    <cfRule type="cellIs" dxfId="1230" priority="30" stopIfTrue="1" operator="equal">
      <formula>0</formula>
    </cfRule>
  </conditionalFormatting>
  <conditionalFormatting sqref="R9">
    <cfRule type="cellIs" dxfId="1229" priority="29" stopIfTrue="1" operator="equal">
      <formula>0</formula>
    </cfRule>
  </conditionalFormatting>
  <conditionalFormatting sqref="R8 R10">
    <cfRule type="cellIs" dxfId="1228" priority="28" stopIfTrue="1" operator="equal">
      <formula>0</formula>
    </cfRule>
  </conditionalFormatting>
  <conditionalFormatting sqref="R9">
    <cfRule type="cellIs" dxfId="1227" priority="27" stopIfTrue="1" operator="equal">
      <formula>0</formula>
    </cfRule>
  </conditionalFormatting>
  <conditionalFormatting sqref="R8 R10">
    <cfRule type="cellIs" dxfId="1226" priority="26" stopIfTrue="1" operator="equal">
      <formula>0</formula>
    </cfRule>
  </conditionalFormatting>
  <conditionalFormatting sqref="R9">
    <cfRule type="cellIs" dxfId="1225" priority="25" stopIfTrue="1" operator="equal">
      <formula>0</formula>
    </cfRule>
  </conditionalFormatting>
  <conditionalFormatting sqref="L4 L6">
    <cfRule type="cellIs" dxfId="1224" priority="24" stopIfTrue="1" operator="equal">
      <formula>0</formula>
    </cfRule>
  </conditionalFormatting>
  <conditionalFormatting sqref="L5">
    <cfRule type="cellIs" dxfId="1223" priority="23" stopIfTrue="1" operator="equal">
      <formula>0</formula>
    </cfRule>
  </conditionalFormatting>
  <conditionalFormatting sqref="L4 L6">
    <cfRule type="cellIs" dxfId="1222" priority="22" stopIfTrue="1" operator="equal">
      <formula>0</formula>
    </cfRule>
  </conditionalFormatting>
  <conditionalFormatting sqref="L5">
    <cfRule type="cellIs" dxfId="1221" priority="21" stopIfTrue="1" operator="equal">
      <formula>0</formula>
    </cfRule>
  </conditionalFormatting>
  <conditionalFormatting sqref="L4 L6">
    <cfRule type="cellIs" dxfId="1220" priority="20" stopIfTrue="1" operator="equal">
      <formula>0</formula>
    </cfRule>
  </conditionalFormatting>
  <conditionalFormatting sqref="L5">
    <cfRule type="cellIs" dxfId="1219" priority="19" stopIfTrue="1" operator="equal">
      <formula>0</formula>
    </cfRule>
  </conditionalFormatting>
  <conditionalFormatting sqref="L4 L6">
    <cfRule type="cellIs" dxfId="1218" priority="18" stopIfTrue="1" operator="equal">
      <formula>0</formula>
    </cfRule>
  </conditionalFormatting>
  <conditionalFormatting sqref="L5">
    <cfRule type="cellIs" dxfId="1217" priority="17" stopIfTrue="1" operator="equal">
      <formula>0</formula>
    </cfRule>
  </conditionalFormatting>
  <conditionalFormatting sqref="L4 L6">
    <cfRule type="cellIs" dxfId="1216" priority="16" stopIfTrue="1" operator="equal">
      <formula>0</formula>
    </cfRule>
  </conditionalFormatting>
  <conditionalFormatting sqref="L5">
    <cfRule type="cellIs" dxfId="1215" priority="15" stopIfTrue="1" operator="equal">
      <formula>0</formula>
    </cfRule>
  </conditionalFormatting>
  <conditionalFormatting sqref="L4 L6">
    <cfRule type="cellIs" dxfId="1214" priority="14" stopIfTrue="1" operator="equal">
      <formula>0</formula>
    </cfRule>
  </conditionalFormatting>
  <conditionalFormatting sqref="L5">
    <cfRule type="cellIs" dxfId="1213" priority="13" stopIfTrue="1" operator="equal">
      <formula>0</formula>
    </cfRule>
  </conditionalFormatting>
  <conditionalFormatting sqref="L4 L6">
    <cfRule type="cellIs" dxfId="1212" priority="12" stopIfTrue="1" operator="equal">
      <formula>0</formula>
    </cfRule>
  </conditionalFormatting>
  <conditionalFormatting sqref="L5">
    <cfRule type="cellIs" dxfId="1211" priority="11" stopIfTrue="1" operator="equal">
      <formula>0</formula>
    </cfRule>
  </conditionalFormatting>
  <conditionalFormatting sqref="L4 L6">
    <cfRule type="cellIs" dxfId="1210" priority="10" stopIfTrue="1" operator="equal">
      <formula>0</formula>
    </cfRule>
  </conditionalFormatting>
  <conditionalFormatting sqref="L5">
    <cfRule type="cellIs" dxfId="1209" priority="9" stopIfTrue="1" operator="equal">
      <formula>0</formula>
    </cfRule>
  </conditionalFormatting>
  <conditionalFormatting sqref="AD40">
    <cfRule type="cellIs" dxfId="1208" priority="8" stopIfTrue="1" operator="equal">
      <formula>0</formula>
    </cfRule>
  </conditionalFormatting>
  <conditionalFormatting sqref="AD40">
    <cfRule type="cellIs" dxfId="1207" priority="7" stopIfTrue="1" operator="equal">
      <formula>0</formula>
    </cfRule>
  </conditionalFormatting>
  <conditionalFormatting sqref="AD40">
    <cfRule type="cellIs" dxfId="1206" priority="6" stopIfTrue="1" operator="equal">
      <formula>0</formula>
    </cfRule>
  </conditionalFormatting>
  <conditionalFormatting sqref="AD40">
    <cfRule type="cellIs" dxfId="1205" priority="5" stopIfTrue="1" operator="equal">
      <formula>0</formula>
    </cfRule>
  </conditionalFormatting>
  <conditionalFormatting sqref="AD40">
    <cfRule type="cellIs" dxfId="1204" priority="4" stopIfTrue="1" operator="equal">
      <formula>0</formula>
    </cfRule>
  </conditionalFormatting>
  <conditionalFormatting sqref="AD40">
    <cfRule type="cellIs" dxfId="1203" priority="3" stopIfTrue="1" operator="equal">
      <formula>0</formula>
    </cfRule>
  </conditionalFormatting>
  <conditionalFormatting sqref="AD40">
    <cfRule type="cellIs" dxfId="1202" priority="2" stopIfTrue="1" operator="equal">
      <formula>0</formula>
    </cfRule>
  </conditionalFormatting>
  <conditionalFormatting sqref="AD40">
    <cfRule type="cellIs" dxfId="1201" priority="1" stopIfTrue="1" operator="equal">
      <formula>0</formula>
    </cfRule>
  </conditionalFormatting>
  <dataValidations count="3">
    <dataValidation type="list" allowBlank="1" showInputMessage="1" showErrorMessage="1" sqref="AA1:AB1 JW1:JX1 TS1:TT1 ADO1:ADP1 ANK1:ANL1 AXG1:AXH1 BHC1:BHD1 BQY1:BQZ1 CAU1:CAV1 CKQ1:CKR1 CUM1:CUN1 DEI1:DEJ1 DOE1:DOF1 DYA1:DYB1 EHW1:EHX1 ERS1:ERT1 FBO1:FBP1 FLK1:FLL1 FVG1:FVH1 GFC1:GFD1 GOY1:GOZ1 GYU1:GYV1 HIQ1:HIR1 HSM1:HSN1 ICI1:ICJ1 IME1:IMF1 IWA1:IWB1 JFW1:JFX1 JPS1:JPT1 JZO1:JZP1 KJK1:KJL1 KTG1:KTH1 LDC1:LDD1 LMY1:LMZ1 LWU1:LWV1 MGQ1:MGR1 MQM1:MQN1 NAI1:NAJ1 NKE1:NKF1 NUA1:NUB1 ODW1:ODX1 ONS1:ONT1 OXO1:OXP1 PHK1:PHL1 PRG1:PRH1 QBC1:QBD1 QKY1:QKZ1 QUU1:QUV1 REQ1:RER1 ROM1:RON1 RYI1:RYJ1 SIE1:SIF1 SSA1:SSB1 TBW1:TBX1 TLS1:TLT1 TVO1:TVP1 UFK1:UFL1 UPG1:UPH1 UZC1:UZD1 VIY1:VIZ1 VSU1:VSV1 WCQ1:WCR1 WMM1:WMN1 WWI1:WWJ1 AA65537:AB65537 JW65537:JX65537 TS65537:TT65537 ADO65537:ADP65537 ANK65537:ANL65537 AXG65537:AXH65537 BHC65537:BHD65537 BQY65537:BQZ65537 CAU65537:CAV65537 CKQ65537:CKR65537 CUM65537:CUN65537 DEI65537:DEJ65537 DOE65537:DOF65537 DYA65537:DYB65537 EHW65537:EHX65537 ERS65537:ERT65537 FBO65537:FBP65537 FLK65537:FLL65537 FVG65537:FVH65537 GFC65537:GFD65537 GOY65537:GOZ65537 GYU65537:GYV65537 HIQ65537:HIR65537 HSM65537:HSN65537 ICI65537:ICJ65537 IME65537:IMF65537 IWA65537:IWB65537 JFW65537:JFX65537 JPS65537:JPT65537 JZO65537:JZP65537 KJK65537:KJL65537 KTG65537:KTH65537 LDC65537:LDD65537 LMY65537:LMZ65537 LWU65537:LWV65537 MGQ65537:MGR65537 MQM65537:MQN65537 NAI65537:NAJ65537 NKE65537:NKF65537 NUA65537:NUB65537 ODW65537:ODX65537 ONS65537:ONT65537 OXO65537:OXP65537 PHK65537:PHL65537 PRG65537:PRH65537 QBC65537:QBD65537 QKY65537:QKZ65537 QUU65537:QUV65537 REQ65537:RER65537 ROM65537:RON65537 RYI65537:RYJ65537 SIE65537:SIF65537 SSA65537:SSB65537 TBW65537:TBX65537 TLS65537:TLT65537 TVO65537:TVP65537 UFK65537:UFL65537 UPG65537:UPH65537 UZC65537:UZD65537 VIY65537:VIZ65537 VSU65537:VSV65537 WCQ65537:WCR65537 WMM65537:WMN65537 WWI65537:WWJ65537 AA131073:AB131073 JW131073:JX131073 TS131073:TT131073 ADO131073:ADP131073 ANK131073:ANL131073 AXG131073:AXH131073 BHC131073:BHD131073 BQY131073:BQZ131073 CAU131073:CAV131073 CKQ131073:CKR131073 CUM131073:CUN131073 DEI131073:DEJ131073 DOE131073:DOF131073 DYA131073:DYB131073 EHW131073:EHX131073 ERS131073:ERT131073 FBO131073:FBP131073 FLK131073:FLL131073 FVG131073:FVH131073 GFC131073:GFD131073 GOY131073:GOZ131073 GYU131073:GYV131073 HIQ131073:HIR131073 HSM131073:HSN131073 ICI131073:ICJ131073 IME131073:IMF131073 IWA131073:IWB131073 JFW131073:JFX131073 JPS131073:JPT131073 JZO131073:JZP131073 KJK131073:KJL131073 KTG131073:KTH131073 LDC131073:LDD131073 LMY131073:LMZ131073 LWU131073:LWV131073 MGQ131073:MGR131073 MQM131073:MQN131073 NAI131073:NAJ131073 NKE131073:NKF131073 NUA131073:NUB131073 ODW131073:ODX131073 ONS131073:ONT131073 OXO131073:OXP131073 PHK131073:PHL131073 PRG131073:PRH131073 QBC131073:QBD131073 QKY131073:QKZ131073 QUU131073:QUV131073 REQ131073:RER131073 ROM131073:RON131073 RYI131073:RYJ131073 SIE131073:SIF131073 SSA131073:SSB131073 TBW131073:TBX131073 TLS131073:TLT131073 TVO131073:TVP131073 UFK131073:UFL131073 UPG131073:UPH131073 UZC131073:UZD131073 VIY131073:VIZ131073 VSU131073:VSV131073 WCQ131073:WCR131073 WMM131073:WMN131073 WWI131073:WWJ131073 AA196609:AB196609 JW196609:JX196609 TS196609:TT196609 ADO196609:ADP196609 ANK196609:ANL196609 AXG196609:AXH196609 BHC196609:BHD196609 BQY196609:BQZ196609 CAU196609:CAV196609 CKQ196609:CKR196609 CUM196609:CUN196609 DEI196609:DEJ196609 DOE196609:DOF196609 DYA196609:DYB196609 EHW196609:EHX196609 ERS196609:ERT196609 FBO196609:FBP196609 FLK196609:FLL196609 FVG196609:FVH196609 GFC196609:GFD196609 GOY196609:GOZ196609 GYU196609:GYV196609 HIQ196609:HIR196609 HSM196609:HSN196609 ICI196609:ICJ196609 IME196609:IMF196609 IWA196609:IWB196609 JFW196609:JFX196609 JPS196609:JPT196609 JZO196609:JZP196609 KJK196609:KJL196609 KTG196609:KTH196609 LDC196609:LDD196609 LMY196609:LMZ196609 LWU196609:LWV196609 MGQ196609:MGR196609 MQM196609:MQN196609 NAI196609:NAJ196609 NKE196609:NKF196609 NUA196609:NUB196609 ODW196609:ODX196609 ONS196609:ONT196609 OXO196609:OXP196609 PHK196609:PHL196609 PRG196609:PRH196609 QBC196609:QBD196609 QKY196609:QKZ196609 QUU196609:QUV196609 REQ196609:RER196609 ROM196609:RON196609 RYI196609:RYJ196609 SIE196609:SIF196609 SSA196609:SSB196609 TBW196609:TBX196609 TLS196609:TLT196609 TVO196609:TVP196609 UFK196609:UFL196609 UPG196609:UPH196609 UZC196609:UZD196609 VIY196609:VIZ196609 VSU196609:VSV196609 WCQ196609:WCR196609 WMM196609:WMN196609 WWI196609:WWJ196609 AA262145:AB262145 JW262145:JX262145 TS262145:TT262145 ADO262145:ADP262145 ANK262145:ANL262145 AXG262145:AXH262145 BHC262145:BHD262145 BQY262145:BQZ262145 CAU262145:CAV262145 CKQ262145:CKR262145 CUM262145:CUN262145 DEI262145:DEJ262145 DOE262145:DOF262145 DYA262145:DYB262145 EHW262145:EHX262145 ERS262145:ERT262145 FBO262145:FBP262145 FLK262145:FLL262145 FVG262145:FVH262145 GFC262145:GFD262145 GOY262145:GOZ262145 GYU262145:GYV262145 HIQ262145:HIR262145 HSM262145:HSN262145 ICI262145:ICJ262145 IME262145:IMF262145 IWA262145:IWB262145 JFW262145:JFX262145 JPS262145:JPT262145 JZO262145:JZP262145 KJK262145:KJL262145 KTG262145:KTH262145 LDC262145:LDD262145 LMY262145:LMZ262145 LWU262145:LWV262145 MGQ262145:MGR262145 MQM262145:MQN262145 NAI262145:NAJ262145 NKE262145:NKF262145 NUA262145:NUB262145 ODW262145:ODX262145 ONS262145:ONT262145 OXO262145:OXP262145 PHK262145:PHL262145 PRG262145:PRH262145 QBC262145:QBD262145 QKY262145:QKZ262145 QUU262145:QUV262145 REQ262145:RER262145 ROM262145:RON262145 RYI262145:RYJ262145 SIE262145:SIF262145 SSA262145:SSB262145 TBW262145:TBX262145 TLS262145:TLT262145 TVO262145:TVP262145 UFK262145:UFL262145 UPG262145:UPH262145 UZC262145:UZD262145 VIY262145:VIZ262145 VSU262145:VSV262145 WCQ262145:WCR262145 WMM262145:WMN262145 WWI262145:WWJ262145 AA327681:AB327681 JW327681:JX327681 TS327681:TT327681 ADO327681:ADP327681 ANK327681:ANL327681 AXG327681:AXH327681 BHC327681:BHD327681 BQY327681:BQZ327681 CAU327681:CAV327681 CKQ327681:CKR327681 CUM327681:CUN327681 DEI327681:DEJ327681 DOE327681:DOF327681 DYA327681:DYB327681 EHW327681:EHX327681 ERS327681:ERT327681 FBO327681:FBP327681 FLK327681:FLL327681 FVG327681:FVH327681 GFC327681:GFD327681 GOY327681:GOZ327681 GYU327681:GYV327681 HIQ327681:HIR327681 HSM327681:HSN327681 ICI327681:ICJ327681 IME327681:IMF327681 IWA327681:IWB327681 JFW327681:JFX327681 JPS327681:JPT327681 JZO327681:JZP327681 KJK327681:KJL327681 KTG327681:KTH327681 LDC327681:LDD327681 LMY327681:LMZ327681 LWU327681:LWV327681 MGQ327681:MGR327681 MQM327681:MQN327681 NAI327681:NAJ327681 NKE327681:NKF327681 NUA327681:NUB327681 ODW327681:ODX327681 ONS327681:ONT327681 OXO327681:OXP327681 PHK327681:PHL327681 PRG327681:PRH327681 QBC327681:QBD327681 QKY327681:QKZ327681 QUU327681:QUV327681 REQ327681:RER327681 ROM327681:RON327681 RYI327681:RYJ327681 SIE327681:SIF327681 SSA327681:SSB327681 TBW327681:TBX327681 TLS327681:TLT327681 TVO327681:TVP327681 UFK327681:UFL327681 UPG327681:UPH327681 UZC327681:UZD327681 VIY327681:VIZ327681 VSU327681:VSV327681 WCQ327681:WCR327681 WMM327681:WMN327681 WWI327681:WWJ327681 AA393217:AB393217 JW393217:JX393217 TS393217:TT393217 ADO393217:ADP393217 ANK393217:ANL393217 AXG393217:AXH393217 BHC393217:BHD393217 BQY393217:BQZ393217 CAU393217:CAV393217 CKQ393217:CKR393217 CUM393217:CUN393217 DEI393217:DEJ393217 DOE393217:DOF393217 DYA393217:DYB393217 EHW393217:EHX393217 ERS393217:ERT393217 FBO393217:FBP393217 FLK393217:FLL393217 FVG393217:FVH393217 GFC393217:GFD393217 GOY393217:GOZ393217 GYU393217:GYV393217 HIQ393217:HIR393217 HSM393217:HSN393217 ICI393217:ICJ393217 IME393217:IMF393217 IWA393217:IWB393217 JFW393217:JFX393217 JPS393217:JPT393217 JZO393217:JZP393217 KJK393217:KJL393217 KTG393217:KTH393217 LDC393217:LDD393217 LMY393217:LMZ393217 LWU393217:LWV393217 MGQ393217:MGR393217 MQM393217:MQN393217 NAI393217:NAJ393217 NKE393217:NKF393217 NUA393217:NUB393217 ODW393217:ODX393217 ONS393217:ONT393217 OXO393217:OXP393217 PHK393217:PHL393217 PRG393217:PRH393217 QBC393217:QBD393217 QKY393217:QKZ393217 QUU393217:QUV393217 REQ393217:RER393217 ROM393217:RON393217 RYI393217:RYJ393217 SIE393217:SIF393217 SSA393217:SSB393217 TBW393217:TBX393217 TLS393217:TLT393217 TVO393217:TVP393217 UFK393217:UFL393217 UPG393217:UPH393217 UZC393217:UZD393217 VIY393217:VIZ393217 VSU393217:VSV393217 WCQ393217:WCR393217 WMM393217:WMN393217 WWI393217:WWJ393217 AA458753:AB458753 JW458753:JX458753 TS458753:TT458753 ADO458753:ADP458753 ANK458753:ANL458753 AXG458753:AXH458753 BHC458753:BHD458753 BQY458753:BQZ458753 CAU458753:CAV458753 CKQ458753:CKR458753 CUM458753:CUN458753 DEI458753:DEJ458753 DOE458753:DOF458753 DYA458753:DYB458753 EHW458753:EHX458753 ERS458753:ERT458753 FBO458753:FBP458753 FLK458753:FLL458753 FVG458753:FVH458753 GFC458753:GFD458753 GOY458753:GOZ458753 GYU458753:GYV458753 HIQ458753:HIR458753 HSM458753:HSN458753 ICI458753:ICJ458753 IME458753:IMF458753 IWA458753:IWB458753 JFW458753:JFX458753 JPS458753:JPT458753 JZO458753:JZP458753 KJK458753:KJL458753 KTG458753:KTH458753 LDC458753:LDD458753 LMY458753:LMZ458753 LWU458753:LWV458753 MGQ458753:MGR458753 MQM458753:MQN458753 NAI458753:NAJ458753 NKE458753:NKF458753 NUA458753:NUB458753 ODW458753:ODX458753 ONS458753:ONT458753 OXO458753:OXP458753 PHK458753:PHL458753 PRG458753:PRH458753 QBC458753:QBD458753 QKY458753:QKZ458753 QUU458753:QUV458753 REQ458753:RER458753 ROM458753:RON458753 RYI458753:RYJ458753 SIE458753:SIF458753 SSA458753:SSB458753 TBW458753:TBX458753 TLS458753:TLT458753 TVO458753:TVP458753 UFK458753:UFL458753 UPG458753:UPH458753 UZC458753:UZD458753 VIY458753:VIZ458753 VSU458753:VSV458753 WCQ458753:WCR458753 WMM458753:WMN458753 WWI458753:WWJ458753 AA524289:AB524289 JW524289:JX524289 TS524289:TT524289 ADO524289:ADP524289 ANK524289:ANL524289 AXG524289:AXH524289 BHC524289:BHD524289 BQY524289:BQZ524289 CAU524289:CAV524289 CKQ524289:CKR524289 CUM524289:CUN524289 DEI524289:DEJ524289 DOE524289:DOF524289 DYA524289:DYB524289 EHW524289:EHX524289 ERS524289:ERT524289 FBO524289:FBP524289 FLK524289:FLL524289 FVG524289:FVH524289 GFC524289:GFD524289 GOY524289:GOZ524289 GYU524289:GYV524289 HIQ524289:HIR524289 HSM524289:HSN524289 ICI524289:ICJ524289 IME524289:IMF524289 IWA524289:IWB524289 JFW524289:JFX524289 JPS524289:JPT524289 JZO524289:JZP524289 KJK524289:KJL524289 KTG524289:KTH524289 LDC524289:LDD524289 LMY524289:LMZ524289 LWU524289:LWV524289 MGQ524289:MGR524289 MQM524289:MQN524289 NAI524289:NAJ524289 NKE524289:NKF524289 NUA524289:NUB524289 ODW524289:ODX524289 ONS524289:ONT524289 OXO524289:OXP524289 PHK524289:PHL524289 PRG524289:PRH524289 QBC524289:QBD524289 QKY524289:QKZ524289 QUU524289:QUV524289 REQ524289:RER524289 ROM524289:RON524289 RYI524289:RYJ524289 SIE524289:SIF524289 SSA524289:SSB524289 TBW524289:TBX524289 TLS524289:TLT524289 TVO524289:TVP524289 UFK524289:UFL524289 UPG524289:UPH524289 UZC524289:UZD524289 VIY524289:VIZ524289 VSU524289:VSV524289 WCQ524289:WCR524289 WMM524289:WMN524289 WWI524289:WWJ524289 AA589825:AB589825 JW589825:JX589825 TS589825:TT589825 ADO589825:ADP589825 ANK589825:ANL589825 AXG589825:AXH589825 BHC589825:BHD589825 BQY589825:BQZ589825 CAU589825:CAV589825 CKQ589825:CKR589825 CUM589825:CUN589825 DEI589825:DEJ589825 DOE589825:DOF589825 DYA589825:DYB589825 EHW589825:EHX589825 ERS589825:ERT589825 FBO589825:FBP589825 FLK589825:FLL589825 FVG589825:FVH589825 GFC589825:GFD589825 GOY589825:GOZ589825 GYU589825:GYV589825 HIQ589825:HIR589825 HSM589825:HSN589825 ICI589825:ICJ589825 IME589825:IMF589825 IWA589825:IWB589825 JFW589825:JFX589825 JPS589825:JPT589825 JZO589825:JZP589825 KJK589825:KJL589825 KTG589825:KTH589825 LDC589825:LDD589825 LMY589825:LMZ589825 LWU589825:LWV589825 MGQ589825:MGR589825 MQM589825:MQN589825 NAI589825:NAJ589825 NKE589825:NKF589825 NUA589825:NUB589825 ODW589825:ODX589825 ONS589825:ONT589825 OXO589825:OXP589825 PHK589825:PHL589825 PRG589825:PRH589825 QBC589825:QBD589825 QKY589825:QKZ589825 QUU589825:QUV589825 REQ589825:RER589825 ROM589825:RON589825 RYI589825:RYJ589825 SIE589825:SIF589825 SSA589825:SSB589825 TBW589825:TBX589825 TLS589825:TLT589825 TVO589825:TVP589825 UFK589825:UFL589825 UPG589825:UPH589825 UZC589825:UZD589825 VIY589825:VIZ589825 VSU589825:VSV589825 WCQ589825:WCR589825 WMM589825:WMN589825 WWI589825:WWJ589825 AA655361:AB655361 JW655361:JX655361 TS655361:TT655361 ADO655361:ADP655361 ANK655361:ANL655361 AXG655361:AXH655361 BHC655361:BHD655361 BQY655361:BQZ655361 CAU655361:CAV655361 CKQ655361:CKR655361 CUM655361:CUN655361 DEI655361:DEJ655361 DOE655361:DOF655361 DYA655361:DYB655361 EHW655361:EHX655361 ERS655361:ERT655361 FBO655361:FBP655361 FLK655361:FLL655361 FVG655361:FVH655361 GFC655361:GFD655361 GOY655361:GOZ655361 GYU655361:GYV655361 HIQ655361:HIR655361 HSM655361:HSN655361 ICI655361:ICJ655361 IME655361:IMF655361 IWA655361:IWB655361 JFW655361:JFX655361 JPS655361:JPT655361 JZO655361:JZP655361 KJK655361:KJL655361 KTG655361:KTH655361 LDC655361:LDD655361 LMY655361:LMZ655361 LWU655361:LWV655361 MGQ655361:MGR655361 MQM655361:MQN655361 NAI655361:NAJ655361 NKE655361:NKF655361 NUA655361:NUB655361 ODW655361:ODX655361 ONS655361:ONT655361 OXO655361:OXP655361 PHK655361:PHL655361 PRG655361:PRH655361 QBC655361:QBD655361 QKY655361:QKZ655361 QUU655361:QUV655361 REQ655361:RER655361 ROM655361:RON655361 RYI655361:RYJ655361 SIE655361:SIF655361 SSA655361:SSB655361 TBW655361:TBX655361 TLS655361:TLT655361 TVO655361:TVP655361 UFK655361:UFL655361 UPG655361:UPH655361 UZC655361:UZD655361 VIY655361:VIZ655361 VSU655361:VSV655361 WCQ655361:WCR655361 WMM655361:WMN655361 WWI655361:WWJ655361 AA720897:AB720897 JW720897:JX720897 TS720897:TT720897 ADO720897:ADP720897 ANK720897:ANL720897 AXG720897:AXH720897 BHC720897:BHD720897 BQY720897:BQZ720897 CAU720897:CAV720897 CKQ720897:CKR720897 CUM720897:CUN720897 DEI720897:DEJ720897 DOE720897:DOF720897 DYA720897:DYB720897 EHW720897:EHX720897 ERS720897:ERT720897 FBO720897:FBP720897 FLK720897:FLL720897 FVG720897:FVH720897 GFC720897:GFD720897 GOY720897:GOZ720897 GYU720897:GYV720897 HIQ720897:HIR720897 HSM720897:HSN720897 ICI720897:ICJ720897 IME720897:IMF720897 IWA720897:IWB720897 JFW720897:JFX720897 JPS720897:JPT720897 JZO720897:JZP720897 KJK720897:KJL720897 KTG720897:KTH720897 LDC720897:LDD720897 LMY720897:LMZ720897 LWU720897:LWV720897 MGQ720897:MGR720897 MQM720897:MQN720897 NAI720897:NAJ720897 NKE720897:NKF720897 NUA720897:NUB720897 ODW720897:ODX720897 ONS720897:ONT720897 OXO720897:OXP720897 PHK720897:PHL720897 PRG720897:PRH720897 QBC720897:QBD720897 QKY720897:QKZ720897 QUU720897:QUV720897 REQ720897:RER720897 ROM720897:RON720897 RYI720897:RYJ720897 SIE720897:SIF720897 SSA720897:SSB720897 TBW720897:TBX720897 TLS720897:TLT720897 TVO720897:TVP720897 UFK720897:UFL720897 UPG720897:UPH720897 UZC720897:UZD720897 VIY720897:VIZ720897 VSU720897:VSV720897 WCQ720897:WCR720897 WMM720897:WMN720897 WWI720897:WWJ720897 AA786433:AB786433 JW786433:JX786433 TS786433:TT786433 ADO786433:ADP786433 ANK786433:ANL786433 AXG786433:AXH786433 BHC786433:BHD786433 BQY786433:BQZ786433 CAU786433:CAV786433 CKQ786433:CKR786433 CUM786433:CUN786433 DEI786433:DEJ786433 DOE786433:DOF786433 DYA786433:DYB786433 EHW786433:EHX786433 ERS786433:ERT786433 FBO786433:FBP786433 FLK786433:FLL786433 FVG786433:FVH786433 GFC786433:GFD786433 GOY786433:GOZ786433 GYU786433:GYV786433 HIQ786433:HIR786433 HSM786433:HSN786433 ICI786433:ICJ786433 IME786433:IMF786433 IWA786433:IWB786433 JFW786433:JFX786433 JPS786433:JPT786433 JZO786433:JZP786433 KJK786433:KJL786433 KTG786433:KTH786433 LDC786433:LDD786433 LMY786433:LMZ786433 LWU786433:LWV786433 MGQ786433:MGR786433 MQM786433:MQN786433 NAI786433:NAJ786433 NKE786433:NKF786433 NUA786433:NUB786433 ODW786433:ODX786433 ONS786433:ONT786433 OXO786433:OXP786433 PHK786433:PHL786433 PRG786433:PRH786433 QBC786433:QBD786433 QKY786433:QKZ786433 QUU786433:QUV786433 REQ786433:RER786433 ROM786433:RON786433 RYI786433:RYJ786433 SIE786433:SIF786433 SSA786433:SSB786433 TBW786433:TBX786433 TLS786433:TLT786433 TVO786433:TVP786433 UFK786433:UFL786433 UPG786433:UPH786433 UZC786433:UZD786433 VIY786433:VIZ786433 VSU786433:VSV786433 WCQ786433:WCR786433 WMM786433:WMN786433 WWI786433:WWJ786433 AA851969:AB851969 JW851969:JX851969 TS851969:TT851969 ADO851969:ADP851969 ANK851969:ANL851969 AXG851969:AXH851969 BHC851969:BHD851969 BQY851969:BQZ851969 CAU851969:CAV851969 CKQ851969:CKR851969 CUM851969:CUN851969 DEI851969:DEJ851969 DOE851969:DOF851969 DYA851969:DYB851969 EHW851969:EHX851969 ERS851969:ERT851969 FBO851969:FBP851969 FLK851969:FLL851969 FVG851969:FVH851969 GFC851969:GFD851969 GOY851969:GOZ851969 GYU851969:GYV851969 HIQ851969:HIR851969 HSM851969:HSN851969 ICI851969:ICJ851969 IME851969:IMF851969 IWA851969:IWB851969 JFW851969:JFX851969 JPS851969:JPT851969 JZO851969:JZP851969 KJK851969:KJL851969 KTG851969:KTH851969 LDC851969:LDD851969 LMY851969:LMZ851969 LWU851969:LWV851969 MGQ851969:MGR851969 MQM851969:MQN851969 NAI851969:NAJ851969 NKE851969:NKF851969 NUA851969:NUB851969 ODW851969:ODX851969 ONS851969:ONT851969 OXO851969:OXP851969 PHK851969:PHL851969 PRG851969:PRH851969 QBC851969:QBD851969 QKY851969:QKZ851969 QUU851969:QUV851969 REQ851969:RER851969 ROM851969:RON851969 RYI851969:RYJ851969 SIE851969:SIF851969 SSA851969:SSB851969 TBW851969:TBX851969 TLS851969:TLT851969 TVO851969:TVP851969 UFK851969:UFL851969 UPG851969:UPH851969 UZC851969:UZD851969 VIY851969:VIZ851969 VSU851969:VSV851969 WCQ851969:WCR851969 WMM851969:WMN851969 WWI851969:WWJ851969 AA917505:AB917505 JW917505:JX917505 TS917505:TT917505 ADO917505:ADP917505 ANK917505:ANL917505 AXG917505:AXH917505 BHC917505:BHD917505 BQY917505:BQZ917505 CAU917505:CAV917505 CKQ917505:CKR917505 CUM917505:CUN917505 DEI917505:DEJ917505 DOE917505:DOF917505 DYA917505:DYB917505 EHW917505:EHX917505 ERS917505:ERT917505 FBO917505:FBP917505 FLK917505:FLL917505 FVG917505:FVH917505 GFC917505:GFD917505 GOY917505:GOZ917505 GYU917505:GYV917505 HIQ917505:HIR917505 HSM917505:HSN917505 ICI917505:ICJ917505 IME917505:IMF917505 IWA917505:IWB917505 JFW917505:JFX917505 JPS917505:JPT917505 JZO917505:JZP917505 KJK917505:KJL917505 KTG917505:KTH917505 LDC917505:LDD917505 LMY917505:LMZ917505 LWU917505:LWV917505 MGQ917505:MGR917505 MQM917505:MQN917505 NAI917505:NAJ917505 NKE917505:NKF917505 NUA917505:NUB917505 ODW917505:ODX917505 ONS917505:ONT917505 OXO917505:OXP917505 PHK917505:PHL917505 PRG917505:PRH917505 QBC917505:QBD917505 QKY917505:QKZ917505 QUU917505:QUV917505 REQ917505:RER917505 ROM917505:RON917505 RYI917505:RYJ917505 SIE917505:SIF917505 SSA917505:SSB917505 TBW917505:TBX917505 TLS917505:TLT917505 TVO917505:TVP917505 UFK917505:UFL917505 UPG917505:UPH917505 UZC917505:UZD917505 VIY917505:VIZ917505 VSU917505:VSV917505 WCQ917505:WCR917505 WMM917505:WMN917505 WWI917505:WWJ917505 AA983041:AB983041 JW983041:JX983041 TS983041:TT983041 ADO983041:ADP983041 ANK983041:ANL983041 AXG983041:AXH983041 BHC983041:BHD983041 BQY983041:BQZ983041 CAU983041:CAV983041 CKQ983041:CKR983041 CUM983041:CUN983041 DEI983041:DEJ983041 DOE983041:DOF983041 DYA983041:DYB983041 EHW983041:EHX983041 ERS983041:ERT983041 FBO983041:FBP983041 FLK983041:FLL983041 FVG983041:FVH983041 GFC983041:GFD983041 GOY983041:GOZ983041 GYU983041:GYV983041 HIQ983041:HIR983041 HSM983041:HSN983041 ICI983041:ICJ983041 IME983041:IMF983041 IWA983041:IWB983041 JFW983041:JFX983041 JPS983041:JPT983041 JZO983041:JZP983041 KJK983041:KJL983041 KTG983041:KTH983041 LDC983041:LDD983041 LMY983041:LMZ983041 LWU983041:LWV983041 MGQ983041:MGR983041 MQM983041:MQN983041 NAI983041:NAJ983041 NKE983041:NKF983041 NUA983041:NUB983041 ODW983041:ODX983041 ONS983041:ONT983041 OXO983041:OXP983041 PHK983041:PHL983041 PRG983041:PRH983041 QBC983041:QBD983041 QKY983041:QKZ983041 QUU983041:QUV983041 REQ983041:RER983041 ROM983041:RON983041 RYI983041:RYJ983041 SIE983041:SIF983041 SSA983041:SSB983041 TBW983041:TBX983041 TLS983041:TLT983041 TVO983041:TVP983041 UFK983041:UFL983041 UPG983041:UPH983041 UZC983041:UZD983041 VIY983041:VIZ983041 VSU983041:VSV983041 WCQ983041:WCR983041 WMM983041:WMN983041 WWI983041:WWJ983041 AD1:AE1 JZ1:KA1 TV1:TW1 ADR1:ADS1 ANN1:ANO1 AXJ1:AXK1 BHF1:BHG1 BRB1:BRC1 CAX1:CAY1 CKT1:CKU1 CUP1:CUQ1 DEL1:DEM1 DOH1:DOI1 DYD1:DYE1 EHZ1:EIA1 ERV1:ERW1 FBR1:FBS1 FLN1:FLO1 FVJ1:FVK1 GFF1:GFG1 GPB1:GPC1 GYX1:GYY1 HIT1:HIU1 HSP1:HSQ1 ICL1:ICM1 IMH1:IMI1 IWD1:IWE1 JFZ1:JGA1 JPV1:JPW1 JZR1:JZS1 KJN1:KJO1 KTJ1:KTK1 LDF1:LDG1 LNB1:LNC1 LWX1:LWY1 MGT1:MGU1 MQP1:MQQ1 NAL1:NAM1 NKH1:NKI1 NUD1:NUE1 ODZ1:OEA1 ONV1:ONW1 OXR1:OXS1 PHN1:PHO1 PRJ1:PRK1 QBF1:QBG1 QLB1:QLC1 QUX1:QUY1 RET1:REU1 ROP1:ROQ1 RYL1:RYM1 SIH1:SII1 SSD1:SSE1 TBZ1:TCA1 TLV1:TLW1 TVR1:TVS1 UFN1:UFO1 UPJ1:UPK1 UZF1:UZG1 VJB1:VJC1 VSX1:VSY1 WCT1:WCU1 WMP1:WMQ1 WWL1:WWM1 AD65537:AE65537 JZ65537:KA65537 TV65537:TW65537 ADR65537:ADS65537 ANN65537:ANO65537 AXJ65537:AXK65537 BHF65537:BHG65537 BRB65537:BRC65537 CAX65537:CAY65537 CKT65537:CKU65537 CUP65537:CUQ65537 DEL65537:DEM65537 DOH65537:DOI65537 DYD65537:DYE65537 EHZ65537:EIA65537 ERV65537:ERW65537 FBR65537:FBS65537 FLN65537:FLO65537 FVJ65537:FVK65537 GFF65537:GFG65537 GPB65537:GPC65537 GYX65537:GYY65537 HIT65537:HIU65537 HSP65537:HSQ65537 ICL65537:ICM65537 IMH65537:IMI65537 IWD65537:IWE65537 JFZ65537:JGA65537 JPV65537:JPW65537 JZR65537:JZS65537 KJN65537:KJO65537 KTJ65537:KTK65537 LDF65537:LDG65537 LNB65537:LNC65537 LWX65537:LWY65537 MGT65537:MGU65537 MQP65537:MQQ65537 NAL65537:NAM65537 NKH65537:NKI65537 NUD65537:NUE65537 ODZ65537:OEA65537 ONV65537:ONW65537 OXR65537:OXS65537 PHN65537:PHO65537 PRJ65537:PRK65537 QBF65537:QBG65537 QLB65537:QLC65537 QUX65537:QUY65537 RET65537:REU65537 ROP65537:ROQ65537 RYL65537:RYM65537 SIH65537:SII65537 SSD65537:SSE65537 TBZ65537:TCA65537 TLV65537:TLW65537 TVR65537:TVS65537 UFN65537:UFO65537 UPJ65537:UPK65537 UZF65537:UZG65537 VJB65537:VJC65537 VSX65537:VSY65537 WCT65537:WCU65537 WMP65537:WMQ65537 WWL65537:WWM65537 AD131073:AE131073 JZ131073:KA131073 TV131073:TW131073 ADR131073:ADS131073 ANN131073:ANO131073 AXJ131073:AXK131073 BHF131073:BHG131073 BRB131073:BRC131073 CAX131073:CAY131073 CKT131073:CKU131073 CUP131073:CUQ131073 DEL131073:DEM131073 DOH131073:DOI131073 DYD131073:DYE131073 EHZ131073:EIA131073 ERV131073:ERW131073 FBR131073:FBS131073 FLN131073:FLO131073 FVJ131073:FVK131073 GFF131073:GFG131073 GPB131073:GPC131073 GYX131073:GYY131073 HIT131073:HIU131073 HSP131073:HSQ131073 ICL131073:ICM131073 IMH131073:IMI131073 IWD131073:IWE131073 JFZ131073:JGA131073 JPV131073:JPW131073 JZR131073:JZS131073 KJN131073:KJO131073 KTJ131073:KTK131073 LDF131073:LDG131073 LNB131073:LNC131073 LWX131073:LWY131073 MGT131073:MGU131073 MQP131073:MQQ131073 NAL131073:NAM131073 NKH131073:NKI131073 NUD131073:NUE131073 ODZ131073:OEA131073 ONV131073:ONW131073 OXR131073:OXS131073 PHN131073:PHO131073 PRJ131073:PRK131073 QBF131073:QBG131073 QLB131073:QLC131073 QUX131073:QUY131073 RET131073:REU131073 ROP131073:ROQ131073 RYL131073:RYM131073 SIH131073:SII131073 SSD131073:SSE131073 TBZ131073:TCA131073 TLV131073:TLW131073 TVR131073:TVS131073 UFN131073:UFO131073 UPJ131073:UPK131073 UZF131073:UZG131073 VJB131073:VJC131073 VSX131073:VSY131073 WCT131073:WCU131073 WMP131073:WMQ131073 WWL131073:WWM131073 AD196609:AE196609 JZ196609:KA196609 TV196609:TW196609 ADR196609:ADS196609 ANN196609:ANO196609 AXJ196609:AXK196609 BHF196609:BHG196609 BRB196609:BRC196609 CAX196609:CAY196609 CKT196609:CKU196609 CUP196609:CUQ196609 DEL196609:DEM196609 DOH196609:DOI196609 DYD196609:DYE196609 EHZ196609:EIA196609 ERV196609:ERW196609 FBR196609:FBS196609 FLN196609:FLO196609 FVJ196609:FVK196609 GFF196609:GFG196609 GPB196609:GPC196609 GYX196609:GYY196609 HIT196609:HIU196609 HSP196609:HSQ196609 ICL196609:ICM196609 IMH196609:IMI196609 IWD196609:IWE196609 JFZ196609:JGA196609 JPV196609:JPW196609 JZR196609:JZS196609 KJN196609:KJO196609 KTJ196609:KTK196609 LDF196609:LDG196609 LNB196609:LNC196609 LWX196609:LWY196609 MGT196609:MGU196609 MQP196609:MQQ196609 NAL196609:NAM196609 NKH196609:NKI196609 NUD196609:NUE196609 ODZ196609:OEA196609 ONV196609:ONW196609 OXR196609:OXS196609 PHN196609:PHO196609 PRJ196609:PRK196609 QBF196609:QBG196609 QLB196609:QLC196609 QUX196609:QUY196609 RET196609:REU196609 ROP196609:ROQ196609 RYL196609:RYM196609 SIH196609:SII196609 SSD196609:SSE196609 TBZ196609:TCA196609 TLV196609:TLW196609 TVR196609:TVS196609 UFN196609:UFO196609 UPJ196609:UPK196609 UZF196609:UZG196609 VJB196609:VJC196609 VSX196609:VSY196609 WCT196609:WCU196609 WMP196609:WMQ196609 WWL196609:WWM196609 AD262145:AE262145 JZ262145:KA262145 TV262145:TW262145 ADR262145:ADS262145 ANN262145:ANO262145 AXJ262145:AXK262145 BHF262145:BHG262145 BRB262145:BRC262145 CAX262145:CAY262145 CKT262145:CKU262145 CUP262145:CUQ262145 DEL262145:DEM262145 DOH262145:DOI262145 DYD262145:DYE262145 EHZ262145:EIA262145 ERV262145:ERW262145 FBR262145:FBS262145 FLN262145:FLO262145 FVJ262145:FVK262145 GFF262145:GFG262145 GPB262145:GPC262145 GYX262145:GYY262145 HIT262145:HIU262145 HSP262145:HSQ262145 ICL262145:ICM262145 IMH262145:IMI262145 IWD262145:IWE262145 JFZ262145:JGA262145 JPV262145:JPW262145 JZR262145:JZS262145 KJN262145:KJO262145 KTJ262145:KTK262145 LDF262145:LDG262145 LNB262145:LNC262145 LWX262145:LWY262145 MGT262145:MGU262145 MQP262145:MQQ262145 NAL262145:NAM262145 NKH262145:NKI262145 NUD262145:NUE262145 ODZ262145:OEA262145 ONV262145:ONW262145 OXR262145:OXS262145 PHN262145:PHO262145 PRJ262145:PRK262145 QBF262145:QBG262145 QLB262145:QLC262145 QUX262145:QUY262145 RET262145:REU262145 ROP262145:ROQ262145 RYL262145:RYM262145 SIH262145:SII262145 SSD262145:SSE262145 TBZ262145:TCA262145 TLV262145:TLW262145 TVR262145:TVS262145 UFN262145:UFO262145 UPJ262145:UPK262145 UZF262145:UZG262145 VJB262145:VJC262145 VSX262145:VSY262145 WCT262145:WCU262145 WMP262145:WMQ262145 WWL262145:WWM262145 AD327681:AE327681 JZ327681:KA327681 TV327681:TW327681 ADR327681:ADS327681 ANN327681:ANO327681 AXJ327681:AXK327681 BHF327681:BHG327681 BRB327681:BRC327681 CAX327681:CAY327681 CKT327681:CKU327681 CUP327681:CUQ327681 DEL327681:DEM327681 DOH327681:DOI327681 DYD327681:DYE327681 EHZ327681:EIA327681 ERV327681:ERW327681 FBR327681:FBS327681 FLN327681:FLO327681 FVJ327681:FVK327681 GFF327681:GFG327681 GPB327681:GPC327681 GYX327681:GYY327681 HIT327681:HIU327681 HSP327681:HSQ327681 ICL327681:ICM327681 IMH327681:IMI327681 IWD327681:IWE327681 JFZ327681:JGA327681 JPV327681:JPW327681 JZR327681:JZS327681 KJN327681:KJO327681 KTJ327681:KTK327681 LDF327681:LDG327681 LNB327681:LNC327681 LWX327681:LWY327681 MGT327681:MGU327681 MQP327681:MQQ327681 NAL327681:NAM327681 NKH327681:NKI327681 NUD327681:NUE327681 ODZ327681:OEA327681 ONV327681:ONW327681 OXR327681:OXS327681 PHN327681:PHO327681 PRJ327681:PRK327681 QBF327681:QBG327681 QLB327681:QLC327681 QUX327681:QUY327681 RET327681:REU327681 ROP327681:ROQ327681 RYL327681:RYM327681 SIH327681:SII327681 SSD327681:SSE327681 TBZ327681:TCA327681 TLV327681:TLW327681 TVR327681:TVS327681 UFN327681:UFO327681 UPJ327681:UPK327681 UZF327681:UZG327681 VJB327681:VJC327681 VSX327681:VSY327681 WCT327681:WCU327681 WMP327681:WMQ327681 WWL327681:WWM327681 AD393217:AE393217 JZ393217:KA393217 TV393217:TW393217 ADR393217:ADS393217 ANN393217:ANO393217 AXJ393217:AXK393217 BHF393217:BHG393217 BRB393217:BRC393217 CAX393217:CAY393217 CKT393217:CKU393217 CUP393217:CUQ393217 DEL393217:DEM393217 DOH393217:DOI393217 DYD393217:DYE393217 EHZ393217:EIA393217 ERV393217:ERW393217 FBR393217:FBS393217 FLN393217:FLO393217 FVJ393217:FVK393217 GFF393217:GFG393217 GPB393217:GPC393217 GYX393217:GYY393217 HIT393217:HIU393217 HSP393217:HSQ393217 ICL393217:ICM393217 IMH393217:IMI393217 IWD393217:IWE393217 JFZ393217:JGA393217 JPV393217:JPW393217 JZR393217:JZS393217 KJN393217:KJO393217 KTJ393217:KTK393217 LDF393217:LDG393217 LNB393217:LNC393217 LWX393217:LWY393217 MGT393217:MGU393217 MQP393217:MQQ393217 NAL393217:NAM393217 NKH393217:NKI393217 NUD393217:NUE393217 ODZ393217:OEA393217 ONV393217:ONW393217 OXR393217:OXS393217 PHN393217:PHO393217 PRJ393217:PRK393217 QBF393217:QBG393217 QLB393217:QLC393217 QUX393217:QUY393217 RET393217:REU393217 ROP393217:ROQ393217 RYL393217:RYM393217 SIH393217:SII393217 SSD393217:SSE393217 TBZ393217:TCA393217 TLV393217:TLW393217 TVR393217:TVS393217 UFN393217:UFO393217 UPJ393217:UPK393217 UZF393217:UZG393217 VJB393217:VJC393217 VSX393217:VSY393217 WCT393217:WCU393217 WMP393217:WMQ393217 WWL393217:WWM393217 AD458753:AE458753 JZ458753:KA458753 TV458753:TW458753 ADR458753:ADS458753 ANN458753:ANO458753 AXJ458753:AXK458753 BHF458753:BHG458753 BRB458753:BRC458753 CAX458753:CAY458753 CKT458753:CKU458753 CUP458753:CUQ458753 DEL458753:DEM458753 DOH458753:DOI458753 DYD458753:DYE458753 EHZ458753:EIA458753 ERV458753:ERW458753 FBR458753:FBS458753 FLN458753:FLO458753 FVJ458753:FVK458753 GFF458753:GFG458753 GPB458753:GPC458753 GYX458753:GYY458753 HIT458753:HIU458753 HSP458753:HSQ458753 ICL458753:ICM458753 IMH458753:IMI458753 IWD458753:IWE458753 JFZ458753:JGA458753 JPV458753:JPW458753 JZR458753:JZS458753 KJN458753:KJO458753 KTJ458753:KTK458753 LDF458753:LDG458753 LNB458753:LNC458753 LWX458753:LWY458753 MGT458753:MGU458753 MQP458753:MQQ458753 NAL458753:NAM458753 NKH458753:NKI458753 NUD458753:NUE458753 ODZ458753:OEA458753 ONV458753:ONW458753 OXR458753:OXS458753 PHN458753:PHO458753 PRJ458753:PRK458753 QBF458753:QBG458753 QLB458753:QLC458753 QUX458753:QUY458753 RET458753:REU458753 ROP458753:ROQ458753 RYL458753:RYM458753 SIH458753:SII458753 SSD458753:SSE458753 TBZ458753:TCA458753 TLV458753:TLW458753 TVR458753:TVS458753 UFN458753:UFO458753 UPJ458753:UPK458753 UZF458753:UZG458753 VJB458753:VJC458753 VSX458753:VSY458753 WCT458753:WCU458753 WMP458753:WMQ458753 WWL458753:WWM458753 AD524289:AE524289 JZ524289:KA524289 TV524289:TW524289 ADR524289:ADS524289 ANN524289:ANO524289 AXJ524289:AXK524289 BHF524289:BHG524289 BRB524289:BRC524289 CAX524289:CAY524289 CKT524289:CKU524289 CUP524289:CUQ524289 DEL524289:DEM524289 DOH524289:DOI524289 DYD524289:DYE524289 EHZ524289:EIA524289 ERV524289:ERW524289 FBR524289:FBS524289 FLN524289:FLO524289 FVJ524289:FVK524289 GFF524289:GFG524289 GPB524289:GPC524289 GYX524289:GYY524289 HIT524289:HIU524289 HSP524289:HSQ524289 ICL524289:ICM524289 IMH524289:IMI524289 IWD524289:IWE524289 JFZ524289:JGA524289 JPV524289:JPW524289 JZR524289:JZS524289 KJN524289:KJO524289 KTJ524289:KTK524289 LDF524289:LDG524289 LNB524289:LNC524289 LWX524289:LWY524289 MGT524289:MGU524289 MQP524289:MQQ524289 NAL524289:NAM524289 NKH524289:NKI524289 NUD524289:NUE524289 ODZ524289:OEA524289 ONV524289:ONW524289 OXR524289:OXS524289 PHN524289:PHO524289 PRJ524289:PRK524289 QBF524289:QBG524289 QLB524289:QLC524289 QUX524289:QUY524289 RET524289:REU524289 ROP524289:ROQ524289 RYL524289:RYM524289 SIH524289:SII524289 SSD524289:SSE524289 TBZ524289:TCA524289 TLV524289:TLW524289 TVR524289:TVS524289 UFN524289:UFO524289 UPJ524289:UPK524289 UZF524289:UZG524289 VJB524289:VJC524289 VSX524289:VSY524289 WCT524289:WCU524289 WMP524289:WMQ524289 WWL524289:WWM524289 AD589825:AE589825 JZ589825:KA589825 TV589825:TW589825 ADR589825:ADS589825 ANN589825:ANO589825 AXJ589825:AXK589825 BHF589825:BHG589825 BRB589825:BRC589825 CAX589825:CAY589825 CKT589825:CKU589825 CUP589825:CUQ589825 DEL589825:DEM589825 DOH589825:DOI589825 DYD589825:DYE589825 EHZ589825:EIA589825 ERV589825:ERW589825 FBR589825:FBS589825 FLN589825:FLO589825 FVJ589825:FVK589825 GFF589825:GFG589825 GPB589825:GPC589825 GYX589825:GYY589825 HIT589825:HIU589825 HSP589825:HSQ589825 ICL589825:ICM589825 IMH589825:IMI589825 IWD589825:IWE589825 JFZ589825:JGA589825 JPV589825:JPW589825 JZR589825:JZS589825 KJN589825:KJO589825 KTJ589825:KTK589825 LDF589825:LDG589825 LNB589825:LNC589825 LWX589825:LWY589825 MGT589825:MGU589825 MQP589825:MQQ589825 NAL589825:NAM589825 NKH589825:NKI589825 NUD589825:NUE589825 ODZ589825:OEA589825 ONV589825:ONW589825 OXR589825:OXS589825 PHN589825:PHO589825 PRJ589825:PRK589825 QBF589825:QBG589825 QLB589825:QLC589825 QUX589825:QUY589825 RET589825:REU589825 ROP589825:ROQ589825 RYL589825:RYM589825 SIH589825:SII589825 SSD589825:SSE589825 TBZ589825:TCA589825 TLV589825:TLW589825 TVR589825:TVS589825 UFN589825:UFO589825 UPJ589825:UPK589825 UZF589825:UZG589825 VJB589825:VJC589825 VSX589825:VSY589825 WCT589825:WCU589825 WMP589825:WMQ589825 WWL589825:WWM589825 AD655361:AE655361 JZ655361:KA655361 TV655361:TW655361 ADR655361:ADS655361 ANN655361:ANO655361 AXJ655361:AXK655361 BHF655361:BHG655361 BRB655361:BRC655361 CAX655361:CAY655361 CKT655361:CKU655361 CUP655361:CUQ655361 DEL655361:DEM655361 DOH655361:DOI655361 DYD655361:DYE655361 EHZ655361:EIA655361 ERV655361:ERW655361 FBR655361:FBS655361 FLN655361:FLO655361 FVJ655361:FVK655361 GFF655361:GFG655361 GPB655361:GPC655361 GYX655361:GYY655361 HIT655361:HIU655361 HSP655361:HSQ655361 ICL655361:ICM655361 IMH655361:IMI655361 IWD655361:IWE655361 JFZ655361:JGA655361 JPV655361:JPW655361 JZR655361:JZS655361 KJN655361:KJO655361 KTJ655361:KTK655361 LDF655361:LDG655361 LNB655361:LNC655361 LWX655361:LWY655361 MGT655361:MGU655361 MQP655361:MQQ655361 NAL655361:NAM655361 NKH655361:NKI655361 NUD655361:NUE655361 ODZ655361:OEA655361 ONV655361:ONW655361 OXR655361:OXS655361 PHN655361:PHO655361 PRJ655361:PRK655361 QBF655361:QBG655361 QLB655361:QLC655361 QUX655361:QUY655361 RET655361:REU655361 ROP655361:ROQ655361 RYL655361:RYM655361 SIH655361:SII655361 SSD655361:SSE655361 TBZ655361:TCA655361 TLV655361:TLW655361 TVR655361:TVS655361 UFN655361:UFO655361 UPJ655361:UPK655361 UZF655361:UZG655361 VJB655361:VJC655361 VSX655361:VSY655361 WCT655361:WCU655361 WMP655361:WMQ655361 WWL655361:WWM655361 AD720897:AE720897 JZ720897:KA720897 TV720897:TW720897 ADR720897:ADS720897 ANN720897:ANO720897 AXJ720897:AXK720897 BHF720897:BHG720897 BRB720897:BRC720897 CAX720897:CAY720897 CKT720897:CKU720897 CUP720897:CUQ720897 DEL720897:DEM720897 DOH720897:DOI720897 DYD720897:DYE720897 EHZ720897:EIA720897 ERV720897:ERW720897 FBR720897:FBS720897 FLN720897:FLO720897 FVJ720897:FVK720897 GFF720897:GFG720897 GPB720897:GPC720897 GYX720897:GYY720897 HIT720897:HIU720897 HSP720897:HSQ720897 ICL720897:ICM720897 IMH720897:IMI720897 IWD720897:IWE720897 JFZ720897:JGA720897 JPV720897:JPW720897 JZR720897:JZS720897 KJN720897:KJO720897 KTJ720897:KTK720897 LDF720897:LDG720897 LNB720897:LNC720897 LWX720897:LWY720897 MGT720897:MGU720897 MQP720897:MQQ720897 NAL720897:NAM720897 NKH720897:NKI720897 NUD720897:NUE720897 ODZ720897:OEA720897 ONV720897:ONW720897 OXR720897:OXS720897 PHN720897:PHO720897 PRJ720897:PRK720897 QBF720897:QBG720897 QLB720897:QLC720897 QUX720897:QUY720897 RET720897:REU720897 ROP720897:ROQ720897 RYL720897:RYM720897 SIH720897:SII720897 SSD720897:SSE720897 TBZ720897:TCA720897 TLV720897:TLW720897 TVR720897:TVS720897 UFN720897:UFO720897 UPJ720897:UPK720897 UZF720897:UZG720897 VJB720897:VJC720897 VSX720897:VSY720897 WCT720897:WCU720897 WMP720897:WMQ720897 WWL720897:WWM720897 AD786433:AE786433 JZ786433:KA786433 TV786433:TW786433 ADR786433:ADS786433 ANN786433:ANO786433 AXJ786433:AXK786433 BHF786433:BHG786433 BRB786433:BRC786433 CAX786433:CAY786433 CKT786433:CKU786433 CUP786433:CUQ786433 DEL786433:DEM786433 DOH786433:DOI786433 DYD786433:DYE786433 EHZ786433:EIA786433 ERV786433:ERW786433 FBR786433:FBS786433 FLN786433:FLO786433 FVJ786433:FVK786433 GFF786433:GFG786433 GPB786433:GPC786433 GYX786433:GYY786433 HIT786433:HIU786433 HSP786433:HSQ786433 ICL786433:ICM786433 IMH786433:IMI786433 IWD786433:IWE786433 JFZ786433:JGA786433 JPV786433:JPW786433 JZR786433:JZS786433 KJN786433:KJO786433 KTJ786433:KTK786433 LDF786433:LDG786433 LNB786433:LNC786433 LWX786433:LWY786433 MGT786433:MGU786433 MQP786433:MQQ786433 NAL786433:NAM786433 NKH786433:NKI786433 NUD786433:NUE786433 ODZ786433:OEA786433 ONV786433:ONW786433 OXR786433:OXS786433 PHN786433:PHO786433 PRJ786433:PRK786433 QBF786433:QBG786433 QLB786433:QLC786433 QUX786433:QUY786433 RET786433:REU786433 ROP786433:ROQ786433 RYL786433:RYM786433 SIH786433:SII786433 SSD786433:SSE786433 TBZ786433:TCA786433 TLV786433:TLW786433 TVR786433:TVS786433 UFN786433:UFO786433 UPJ786433:UPK786433 UZF786433:UZG786433 VJB786433:VJC786433 VSX786433:VSY786433 WCT786433:WCU786433 WMP786433:WMQ786433 WWL786433:WWM786433 AD851969:AE851969 JZ851969:KA851969 TV851969:TW851969 ADR851969:ADS851969 ANN851969:ANO851969 AXJ851969:AXK851969 BHF851969:BHG851969 BRB851969:BRC851969 CAX851969:CAY851969 CKT851969:CKU851969 CUP851969:CUQ851969 DEL851969:DEM851969 DOH851969:DOI851969 DYD851969:DYE851969 EHZ851969:EIA851969 ERV851969:ERW851969 FBR851969:FBS851969 FLN851969:FLO851969 FVJ851969:FVK851969 GFF851969:GFG851969 GPB851969:GPC851969 GYX851969:GYY851969 HIT851969:HIU851969 HSP851969:HSQ851969 ICL851969:ICM851969 IMH851969:IMI851969 IWD851969:IWE851969 JFZ851969:JGA851969 JPV851969:JPW851969 JZR851969:JZS851969 KJN851969:KJO851969 KTJ851969:KTK851969 LDF851969:LDG851969 LNB851969:LNC851969 LWX851969:LWY851969 MGT851969:MGU851969 MQP851969:MQQ851969 NAL851969:NAM851969 NKH851969:NKI851969 NUD851969:NUE851969 ODZ851969:OEA851969 ONV851969:ONW851969 OXR851969:OXS851969 PHN851969:PHO851969 PRJ851969:PRK851969 QBF851969:QBG851969 QLB851969:QLC851969 QUX851969:QUY851969 RET851969:REU851969 ROP851969:ROQ851969 RYL851969:RYM851969 SIH851969:SII851969 SSD851969:SSE851969 TBZ851969:TCA851969 TLV851969:TLW851969 TVR851969:TVS851969 UFN851969:UFO851969 UPJ851969:UPK851969 UZF851969:UZG851969 VJB851969:VJC851969 VSX851969:VSY851969 WCT851969:WCU851969 WMP851969:WMQ851969 WWL851969:WWM851969 AD917505:AE917505 JZ917505:KA917505 TV917505:TW917505 ADR917505:ADS917505 ANN917505:ANO917505 AXJ917505:AXK917505 BHF917505:BHG917505 BRB917505:BRC917505 CAX917505:CAY917505 CKT917505:CKU917505 CUP917505:CUQ917505 DEL917505:DEM917505 DOH917505:DOI917505 DYD917505:DYE917505 EHZ917505:EIA917505 ERV917505:ERW917505 FBR917505:FBS917505 FLN917505:FLO917505 FVJ917505:FVK917505 GFF917505:GFG917505 GPB917505:GPC917505 GYX917505:GYY917505 HIT917505:HIU917505 HSP917505:HSQ917505 ICL917505:ICM917505 IMH917505:IMI917505 IWD917505:IWE917505 JFZ917505:JGA917505 JPV917505:JPW917505 JZR917505:JZS917505 KJN917505:KJO917505 KTJ917505:KTK917505 LDF917505:LDG917505 LNB917505:LNC917505 LWX917505:LWY917505 MGT917505:MGU917505 MQP917505:MQQ917505 NAL917505:NAM917505 NKH917505:NKI917505 NUD917505:NUE917505 ODZ917505:OEA917505 ONV917505:ONW917505 OXR917505:OXS917505 PHN917505:PHO917505 PRJ917505:PRK917505 QBF917505:QBG917505 QLB917505:QLC917505 QUX917505:QUY917505 RET917505:REU917505 ROP917505:ROQ917505 RYL917505:RYM917505 SIH917505:SII917505 SSD917505:SSE917505 TBZ917505:TCA917505 TLV917505:TLW917505 TVR917505:TVS917505 UFN917505:UFO917505 UPJ917505:UPK917505 UZF917505:UZG917505 VJB917505:VJC917505 VSX917505:VSY917505 WCT917505:WCU917505 WMP917505:WMQ917505 WWL917505:WWM917505 AD983041:AE983041 JZ983041:KA983041 TV983041:TW983041 ADR983041:ADS983041 ANN983041:ANO983041 AXJ983041:AXK983041 BHF983041:BHG983041 BRB983041:BRC983041 CAX983041:CAY983041 CKT983041:CKU983041 CUP983041:CUQ983041 DEL983041:DEM983041 DOH983041:DOI983041 DYD983041:DYE983041 EHZ983041:EIA983041 ERV983041:ERW983041 FBR983041:FBS983041 FLN983041:FLO983041 FVJ983041:FVK983041 GFF983041:GFG983041 GPB983041:GPC983041 GYX983041:GYY983041 HIT983041:HIU983041 HSP983041:HSQ983041 ICL983041:ICM983041 IMH983041:IMI983041 IWD983041:IWE983041 JFZ983041:JGA983041 JPV983041:JPW983041 JZR983041:JZS983041 KJN983041:KJO983041 KTJ983041:KTK983041 LDF983041:LDG983041 LNB983041:LNC983041 LWX983041:LWY983041 MGT983041:MGU983041 MQP983041:MQQ983041 NAL983041:NAM983041 NKH983041:NKI983041 NUD983041:NUE983041 ODZ983041:OEA983041 ONV983041:ONW983041 OXR983041:OXS983041 PHN983041:PHO983041 PRJ983041:PRK983041 QBF983041:QBG983041 QLB983041:QLC983041 QUX983041:QUY983041 RET983041:REU983041 ROP983041:ROQ983041 RYL983041:RYM983041 SIH983041:SII983041 SSD983041:SSE983041 TBZ983041:TCA983041 TLV983041:TLW983041 TVR983041:TVS983041 UFN983041:UFO983041 UPJ983041:UPK983041 UZF983041:UZG983041 VJB983041:VJC983041 VSX983041:VSY983041 WCT983041:WCU983041 WMP983041:WMQ983041 WWL983041:WWM983041">
      <formula1>"前期,後期"</formula1>
    </dataValidation>
    <dataValidation type="list" allowBlank="1" showInputMessage="1" showErrorMessage="1" sqref="T1:U1 JP1:JQ1 TL1:TM1 ADH1:ADI1 AND1:ANE1 AWZ1:AXA1 BGV1:BGW1 BQR1:BQS1 CAN1:CAO1 CKJ1:CKK1 CUF1:CUG1 DEB1:DEC1 DNX1:DNY1 DXT1:DXU1 EHP1:EHQ1 ERL1:ERM1 FBH1:FBI1 FLD1:FLE1 FUZ1:FVA1 GEV1:GEW1 GOR1:GOS1 GYN1:GYO1 HIJ1:HIK1 HSF1:HSG1 ICB1:ICC1 ILX1:ILY1 IVT1:IVU1 JFP1:JFQ1 JPL1:JPM1 JZH1:JZI1 KJD1:KJE1 KSZ1:KTA1 LCV1:LCW1 LMR1:LMS1 LWN1:LWO1 MGJ1:MGK1 MQF1:MQG1 NAB1:NAC1 NJX1:NJY1 NTT1:NTU1 ODP1:ODQ1 ONL1:ONM1 OXH1:OXI1 PHD1:PHE1 PQZ1:PRA1 QAV1:QAW1 QKR1:QKS1 QUN1:QUO1 REJ1:REK1 ROF1:ROG1 RYB1:RYC1 SHX1:SHY1 SRT1:SRU1 TBP1:TBQ1 TLL1:TLM1 TVH1:TVI1 UFD1:UFE1 UOZ1:UPA1 UYV1:UYW1 VIR1:VIS1 VSN1:VSO1 WCJ1:WCK1 WMF1:WMG1 WWB1:WWC1 T65537:U65537 JP65537:JQ65537 TL65537:TM65537 ADH65537:ADI65537 AND65537:ANE65537 AWZ65537:AXA65537 BGV65537:BGW65537 BQR65537:BQS65537 CAN65537:CAO65537 CKJ65537:CKK65537 CUF65537:CUG65537 DEB65537:DEC65537 DNX65537:DNY65537 DXT65537:DXU65537 EHP65537:EHQ65537 ERL65537:ERM65537 FBH65537:FBI65537 FLD65537:FLE65537 FUZ65537:FVA65537 GEV65537:GEW65537 GOR65537:GOS65537 GYN65537:GYO65537 HIJ65537:HIK65537 HSF65537:HSG65537 ICB65537:ICC65537 ILX65537:ILY65537 IVT65537:IVU65537 JFP65537:JFQ65537 JPL65537:JPM65537 JZH65537:JZI65537 KJD65537:KJE65537 KSZ65537:KTA65537 LCV65537:LCW65537 LMR65537:LMS65537 LWN65537:LWO65537 MGJ65537:MGK65537 MQF65537:MQG65537 NAB65537:NAC65537 NJX65537:NJY65537 NTT65537:NTU65537 ODP65537:ODQ65537 ONL65537:ONM65537 OXH65537:OXI65537 PHD65537:PHE65537 PQZ65537:PRA65537 QAV65537:QAW65537 QKR65537:QKS65537 QUN65537:QUO65537 REJ65537:REK65537 ROF65537:ROG65537 RYB65537:RYC65537 SHX65537:SHY65537 SRT65537:SRU65537 TBP65537:TBQ65537 TLL65537:TLM65537 TVH65537:TVI65537 UFD65537:UFE65537 UOZ65537:UPA65537 UYV65537:UYW65537 VIR65537:VIS65537 VSN65537:VSO65537 WCJ65537:WCK65537 WMF65537:WMG65537 WWB65537:WWC65537 T131073:U131073 JP131073:JQ131073 TL131073:TM131073 ADH131073:ADI131073 AND131073:ANE131073 AWZ131073:AXA131073 BGV131073:BGW131073 BQR131073:BQS131073 CAN131073:CAO131073 CKJ131073:CKK131073 CUF131073:CUG131073 DEB131073:DEC131073 DNX131073:DNY131073 DXT131073:DXU131073 EHP131073:EHQ131073 ERL131073:ERM131073 FBH131073:FBI131073 FLD131073:FLE131073 FUZ131073:FVA131073 GEV131073:GEW131073 GOR131073:GOS131073 GYN131073:GYO131073 HIJ131073:HIK131073 HSF131073:HSG131073 ICB131073:ICC131073 ILX131073:ILY131073 IVT131073:IVU131073 JFP131073:JFQ131073 JPL131073:JPM131073 JZH131073:JZI131073 KJD131073:KJE131073 KSZ131073:KTA131073 LCV131073:LCW131073 LMR131073:LMS131073 LWN131073:LWO131073 MGJ131073:MGK131073 MQF131073:MQG131073 NAB131073:NAC131073 NJX131073:NJY131073 NTT131073:NTU131073 ODP131073:ODQ131073 ONL131073:ONM131073 OXH131073:OXI131073 PHD131073:PHE131073 PQZ131073:PRA131073 QAV131073:QAW131073 QKR131073:QKS131073 QUN131073:QUO131073 REJ131073:REK131073 ROF131073:ROG131073 RYB131073:RYC131073 SHX131073:SHY131073 SRT131073:SRU131073 TBP131073:TBQ131073 TLL131073:TLM131073 TVH131073:TVI131073 UFD131073:UFE131073 UOZ131073:UPA131073 UYV131073:UYW131073 VIR131073:VIS131073 VSN131073:VSO131073 WCJ131073:WCK131073 WMF131073:WMG131073 WWB131073:WWC131073 T196609:U196609 JP196609:JQ196609 TL196609:TM196609 ADH196609:ADI196609 AND196609:ANE196609 AWZ196609:AXA196609 BGV196609:BGW196609 BQR196609:BQS196609 CAN196609:CAO196609 CKJ196609:CKK196609 CUF196609:CUG196609 DEB196609:DEC196609 DNX196609:DNY196609 DXT196609:DXU196609 EHP196609:EHQ196609 ERL196609:ERM196609 FBH196609:FBI196609 FLD196609:FLE196609 FUZ196609:FVA196609 GEV196609:GEW196609 GOR196609:GOS196609 GYN196609:GYO196609 HIJ196609:HIK196609 HSF196609:HSG196609 ICB196609:ICC196609 ILX196609:ILY196609 IVT196609:IVU196609 JFP196609:JFQ196609 JPL196609:JPM196609 JZH196609:JZI196609 KJD196609:KJE196609 KSZ196609:KTA196609 LCV196609:LCW196609 LMR196609:LMS196609 LWN196609:LWO196609 MGJ196609:MGK196609 MQF196609:MQG196609 NAB196609:NAC196609 NJX196609:NJY196609 NTT196609:NTU196609 ODP196609:ODQ196609 ONL196609:ONM196609 OXH196609:OXI196609 PHD196609:PHE196609 PQZ196609:PRA196609 QAV196609:QAW196609 QKR196609:QKS196609 QUN196609:QUO196609 REJ196609:REK196609 ROF196609:ROG196609 RYB196609:RYC196609 SHX196609:SHY196609 SRT196609:SRU196609 TBP196609:TBQ196609 TLL196609:TLM196609 TVH196609:TVI196609 UFD196609:UFE196609 UOZ196609:UPA196609 UYV196609:UYW196609 VIR196609:VIS196609 VSN196609:VSO196609 WCJ196609:WCK196609 WMF196609:WMG196609 WWB196609:WWC196609 T262145:U262145 JP262145:JQ262145 TL262145:TM262145 ADH262145:ADI262145 AND262145:ANE262145 AWZ262145:AXA262145 BGV262145:BGW262145 BQR262145:BQS262145 CAN262145:CAO262145 CKJ262145:CKK262145 CUF262145:CUG262145 DEB262145:DEC262145 DNX262145:DNY262145 DXT262145:DXU262145 EHP262145:EHQ262145 ERL262145:ERM262145 FBH262145:FBI262145 FLD262145:FLE262145 FUZ262145:FVA262145 GEV262145:GEW262145 GOR262145:GOS262145 GYN262145:GYO262145 HIJ262145:HIK262145 HSF262145:HSG262145 ICB262145:ICC262145 ILX262145:ILY262145 IVT262145:IVU262145 JFP262145:JFQ262145 JPL262145:JPM262145 JZH262145:JZI262145 KJD262145:KJE262145 KSZ262145:KTA262145 LCV262145:LCW262145 LMR262145:LMS262145 LWN262145:LWO262145 MGJ262145:MGK262145 MQF262145:MQG262145 NAB262145:NAC262145 NJX262145:NJY262145 NTT262145:NTU262145 ODP262145:ODQ262145 ONL262145:ONM262145 OXH262145:OXI262145 PHD262145:PHE262145 PQZ262145:PRA262145 QAV262145:QAW262145 QKR262145:QKS262145 QUN262145:QUO262145 REJ262145:REK262145 ROF262145:ROG262145 RYB262145:RYC262145 SHX262145:SHY262145 SRT262145:SRU262145 TBP262145:TBQ262145 TLL262145:TLM262145 TVH262145:TVI262145 UFD262145:UFE262145 UOZ262145:UPA262145 UYV262145:UYW262145 VIR262145:VIS262145 VSN262145:VSO262145 WCJ262145:WCK262145 WMF262145:WMG262145 WWB262145:WWC262145 T327681:U327681 JP327681:JQ327681 TL327681:TM327681 ADH327681:ADI327681 AND327681:ANE327681 AWZ327681:AXA327681 BGV327681:BGW327681 BQR327681:BQS327681 CAN327681:CAO327681 CKJ327681:CKK327681 CUF327681:CUG327681 DEB327681:DEC327681 DNX327681:DNY327681 DXT327681:DXU327681 EHP327681:EHQ327681 ERL327681:ERM327681 FBH327681:FBI327681 FLD327681:FLE327681 FUZ327681:FVA327681 GEV327681:GEW327681 GOR327681:GOS327681 GYN327681:GYO327681 HIJ327681:HIK327681 HSF327681:HSG327681 ICB327681:ICC327681 ILX327681:ILY327681 IVT327681:IVU327681 JFP327681:JFQ327681 JPL327681:JPM327681 JZH327681:JZI327681 KJD327681:KJE327681 KSZ327681:KTA327681 LCV327681:LCW327681 LMR327681:LMS327681 LWN327681:LWO327681 MGJ327681:MGK327681 MQF327681:MQG327681 NAB327681:NAC327681 NJX327681:NJY327681 NTT327681:NTU327681 ODP327681:ODQ327681 ONL327681:ONM327681 OXH327681:OXI327681 PHD327681:PHE327681 PQZ327681:PRA327681 QAV327681:QAW327681 QKR327681:QKS327681 QUN327681:QUO327681 REJ327681:REK327681 ROF327681:ROG327681 RYB327681:RYC327681 SHX327681:SHY327681 SRT327681:SRU327681 TBP327681:TBQ327681 TLL327681:TLM327681 TVH327681:TVI327681 UFD327681:UFE327681 UOZ327681:UPA327681 UYV327681:UYW327681 VIR327681:VIS327681 VSN327681:VSO327681 WCJ327681:WCK327681 WMF327681:WMG327681 WWB327681:WWC327681 T393217:U393217 JP393217:JQ393217 TL393217:TM393217 ADH393217:ADI393217 AND393217:ANE393217 AWZ393217:AXA393217 BGV393217:BGW393217 BQR393217:BQS393217 CAN393217:CAO393217 CKJ393217:CKK393217 CUF393217:CUG393217 DEB393217:DEC393217 DNX393217:DNY393217 DXT393217:DXU393217 EHP393217:EHQ393217 ERL393217:ERM393217 FBH393217:FBI393217 FLD393217:FLE393217 FUZ393217:FVA393217 GEV393217:GEW393217 GOR393217:GOS393217 GYN393217:GYO393217 HIJ393217:HIK393217 HSF393217:HSG393217 ICB393217:ICC393217 ILX393217:ILY393217 IVT393217:IVU393217 JFP393217:JFQ393217 JPL393217:JPM393217 JZH393217:JZI393217 KJD393217:KJE393217 KSZ393217:KTA393217 LCV393217:LCW393217 LMR393217:LMS393217 LWN393217:LWO393217 MGJ393217:MGK393217 MQF393217:MQG393217 NAB393217:NAC393217 NJX393217:NJY393217 NTT393217:NTU393217 ODP393217:ODQ393217 ONL393217:ONM393217 OXH393217:OXI393217 PHD393217:PHE393217 PQZ393217:PRA393217 QAV393217:QAW393217 QKR393217:QKS393217 QUN393217:QUO393217 REJ393217:REK393217 ROF393217:ROG393217 RYB393217:RYC393217 SHX393217:SHY393217 SRT393217:SRU393217 TBP393217:TBQ393217 TLL393217:TLM393217 TVH393217:TVI393217 UFD393217:UFE393217 UOZ393217:UPA393217 UYV393217:UYW393217 VIR393217:VIS393217 VSN393217:VSO393217 WCJ393217:WCK393217 WMF393217:WMG393217 WWB393217:WWC393217 T458753:U458753 JP458753:JQ458753 TL458753:TM458753 ADH458753:ADI458753 AND458753:ANE458753 AWZ458753:AXA458753 BGV458753:BGW458753 BQR458753:BQS458753 CAN458753:CAO458753 CKJ458753:CKK458753 CUF458753:CUG458753 DEB458753:DEC458753 DNX458753:DNY458753 DXT458753:DXU458753 EHP458753:EHQ458753 ERL458753:ERM458753 FBH458753:FBI458753 FLD458753:FLE458753 FUZ458753:FVA458753 GEV458753:GEW458753 GOR458753:GOS458753 GYN458753:GYO458753 HIJ458753:HIK458753 HSF458753:HSG458753 ICB458753:ICC458753 ILX458753:ILY458753 IVT458753:IVU458753 JFP458753:JFQ458753 JPL458753:JPM458753 JZH458753:JZI458753 KJD458753:KJE458753 KSZ458753:KTA458753 LCV458753:LCW458753 LMR458753:LMS458753 LWN458753:LWO458753 MGJ458753:MGK458753 MQF458753:MQG458753 NAB458753:NAC458753 NJX458753:NJY458753 NTT458753:NTU458753 ODP458753:ODQ458753 ONL458753:ONM458753 OXH458753:OXI458753 PHD458753:PHE458753 PQZ458753:PRA458753 QAV458753:QAW458753 QKR458753:QKS458753 QUN458753:QUO458753 REJ458753:REK458753 ROF458753:ROG458753 RYB458753:RYC458753 SHX458753:SHY458753 SRT458753:SRU458753 TBP458753:TBQ458753 TLL458753:TLM458753 TVH458753:TVI458753 UFD458753:UFE458753 UOZ458753:UPA458753 UYV458753:UYW458753 VIR458753:VIS458753 VSN458753:VSO458753 WCJ458753:WCK458753 WMF458753:WMG458753 WWB458753:WWC458753 T524289:U524289 JP524289:JQ524289 TL524289:TM524289 ADH524289:ADI524289 AND524289:ANE524289 AWZ524289:AXA524289 BGV524289:BGW524289 BQR524289:BQS524289 CAN524289:CAO524289 CKJ524289:CKK524289 CUF524289:CUG524289 DEB524289:DEC524289 DNX524289:DNY524289 DXT524289:DXU524289 EHP524289:EHQ524289 ERL524289:ERM524289 FBH524289:FBI524289 FLD524289:FLE524289 FUZ524289:FVA524289 GEV524289:GEW524289 GOR524289:GOS524289 GYN524289:GYO524289 HIJ524289:HIK524289 HSF524289:HSG524289 ICB524289:ICC524289 ILX524289:ILY524289 IVT524289:IVU524289 JFP524289:JFQ524289 JPL524289:JPM524289 JZH524289:JZI524289 KJD524289:KJE524289 KSZ524289:KTA524289 LCV524289:LCW524289 LMR524289:LMS524289 LWN524289:LWO524289 MGJ524289:MGK524289 MQF524289:MQG524289 NAB524289:NAC524289 NJX524289:NJY524289 NTT524289:NTU524289 ODP524289:ODQ524289 ONL524289:ONM524289 OXH524289:OXI524289 PHD524289:PHE524289 PQZ524289:PRA524289 QAV524289:QAW524289 QKR524289:QKS524289 QUN524289:QUO524289 REJ524289:REK524289 ROF524289:ROG524289 RYB524289:RYC524289 SHX524289:SHY524289 SRT524289:SRU524289 TBP524289:TBQ524289 TLL524289:TLM524289 TVH524289:TVI524289 UFD524289:UFE524289 UOZ524289:UPA524289 UYV524289:UYW524289 VIR524289:VIS524289 VSN524289:VSO524289 WCJ524289:WCK524289 WMF524289:WMG524289 WWB524289:WWC524289 T589825:U589825 JP589825:JQ589825 TL589825:TM589825 ADH589825:ADI589825 AND589825:ANE589825 AWZ589825:AXA589825 BGV589825:BGW589825 BQR589825:BQS589825 CAN589825:CAO589825 CKJ589825:CKK589825 CUF589825:CUG589825 DEB589825:DEC589825 DNX589825:DNY589825 DXT589825:DXU589825 EHP589825:EHQ589825 ERL589825:ERM589825 FBH589825:FBI589825 FLD589825:FLE589825 FUZ589825:FVA589825 GEV589825:GEW589825 GOR589825:GOS589825 GYN589825:GYO589825 HIJ589825:HIK589825 HSF589825:HSG589825 ICB589825:ICC589825 ILX589825:ILY589825 IVT589825:IVU589825 JFP589825:JFQ589825 JPL589825:JPM589825 JZH589825:JZI589825 KJD589825:KJE589825 KSZ589825:KTA589825 LCV589825:LCW589825 LMR589825:LMS589825 LWN589825:LWO589825 MGJ589825:MGK589825 MQF589825:MQG589825 NAB589825:NAC589825 NJX589825:NJY589825 NTT589825:NTU589825 ODP589825:ODQ589825 ONL589825:ONM589825 OXH589825:OXI589825 PHD589825:PHE589825 PQZ589825:PRA589825 QAV589825:QAW589825 QKR589825:QKS589825 QUN589825:QUO589825 REJ589825:REK589825 ROF589825:ROG589825 RYB589825:RYC589825 SHX589825:SHY589825 SRT589825:SRU589825 TBP589825:TBQ589825 TLL589825:TLM589825 TVH589825:TVI589825 UFD589825:UFE589825 UOZ589825:UPA589825 UYV589825:UYW589825 VIR589825:VIS589825 VSN589825:VSO589825 WCJ589825:WCK589825 WMF589825:WMG589825 WWB589825:WWC589825 T655361:U655361 JP655361:JQ655361 TL655361:TM655361 ADH655361:ADI655361 AND655361:ANE655361 AWZ655361:AXA655361 BGV655361:BGW655361 BQR655361:BQS655361 CAN655361:CAO655361 CKJ655361:CKK655361 CUF655361:CUG655361 DEB655361:DEC655361 DNX655361:DNY655361 DXT655361:DXU655361 EHP655361:EHQ655361 ERL655361:ERM655361 FBH655361:FBI655361 FLD655361:FLE655361 FUZ655361:FVA655361 GEV655361:GEW655361 GOR655361:GOS655361 GYN655361:GYO655361 HIJ655361:HIK655361 HSF655361:HSG655361 ICB655361:ICC655361 ILX655361:ILY655361 IVT655361:IVU655361 JFP655361:JFQ655361 JPL655361:JPM655361 JZH655361:JZI655361 KJD655361:KJE655361 KSZ655361:KTA655361 LCV655361:LCW655361 LMR655361:LMS655361 LWN655361:LWO655361 MGJ655361:MGK655361 MQF655361:MQG655361 NAB655361:NAC655361 NJX655361:NJY655361 NTT655361:NTU655361 ODP655361:ODQ655361 ONL655361:ONM655361 OXH655361:OXI655361 PHD655361:PHE655361 PQZ655361:PRA655361 QAV655361:QAW655361 QKR655361:QKS655361 QUN655361:QUO655361 REJ655361:REK655361 ROF655361:ROG655361 RYB655361:RYC655361 SHX655361:SHY655361 SRT655361:SRU655361 TBP655361:TBQ655361 TLL655361:TLM655361 TVH655361:TVI655361 UFD655361:UFE655361 UOZ655361:UPA655361 UYV655361:UYW655361 VIR655361:VIS655361 VSN655361:VSO655361 WCJ655361:WCK655361 WMF655361:WMG655361 WWB655361:WWC655361 T720897:U720897 JP720897:JQ720897 TL720897:TM720897 ADH720897:ADI720897 AND720897:ANE720897 AWZ720897:AXA720897 BGV720897:BGW720897 BQR720897:BQS720897 CAN720897:CAO720897 CKJ720897:CKK720897 CUF720897:CUG720897 DEB720897:DEC720897 DNX720897:DNY720897 DXT720897:DXU720897 EHP720897:EHQ720897 ERL720897:ERM720897 FBH720897:FBI720897 FLD720897:FLE720897 FUZ720897:FVA720897 GEV720897:GEW720897 GOR720897:GOS720897 GYN720897:GYO720897 HIJ720897:HIK720897 HSF720897:HSG720897 ICB720897:ICC720897 ILX720897:ILY720897 IVT720897:IVU720897 JFP720897:JFQ720897 JPL720897:JPM720897 JZH720897:JZI720897 KJD720897:KJE720897 KSZ720897:KTA720897 LCV720897:LCW720897 LMR720897:LMS720897 LWN720897:LWO720897 MGJ720897:MGK720897 MQF720897:MQG720897 NAB720897:NAC720897 NJX720897:NJY720897 NTT720897:NTU720897 ODP720897:ODQ720897 ONL720897:ONM720897 OXH720897:OXI720897 PHD720897:PHE720897 PQZ720897:PRA720897 QAV720897:QAW720897 QKR720897:QKS720897 QUN720897:QUO720897 REJ720897:REK720897 ROF720897:ROG720897 RYB720897:RYC720897 SHX720897:SHY720897 SRT720897:SRU720897 TBP720897:TBQ720897 TLL720897:TLM720897 TVH720897:TVI720897 UFD720897:UFE720897 UOZ720897:UPA720897 UYV720897:UYW720897 VIR720897:VIS720897 VSN720897:VSO720897 WCJ720897:WCK720897 WMF720897:WMG720897 WWB720897:WWC720897 T786433:U786433 JP786433:JQ786433 TL786433:TM786433 ADH786433:ADI786433 AND786433:ANE786433 AWZ786433:AXA786433 BGV786433:BGW786433 BQR786433:BQS786433 CAN786433:CAO786433 CKJ786433:CKK786433 CUF786433:CUG786433 DEB786433:DEC786433 DNX786433:DNY786433 DXT786433:DXU786433 EHP786433:EHQ786433 ERL786433:ERM786433 FBH786433:FBI786433 FLD786433:FLE786433 FUZ786433:FVA786433 GEV786433:GEW786433 GOR786433:GOS786433 GYN786433:GYO786433 HIJ786433:HIK786433 HSF786433:HSG786433 ICB786433:ICC786433 ILX786433:ILY786433 IVT786433:IVU786433 JFP786433:JFQ786433 JPL786433:JPM786433 JZH786433:JZI786433 KJD786433:KJE786433 KSZ786433:KTA786433 LCV786433:LCW786433 LMR786433:LMS786433 LWN786433:LWO786433 MGJ786433:MGK786433 MQF786433:MQG786433 NAB786433:NAC786433 NJX786433:NJY786433 NTT786433:NTU786433 ODP786433:ODQ786433 ONL786433:ONM786433 OXH786433:OXI786433 PHD786433:PHE786433 PQZ786433:PRA786433 QAV786433:QAW786433 QKR786433:QKS786433 QUN786433:QUO786433 REJ786433:REK786433 ROF786433:ROG786433 RYB786433:RYC786433 SHX786433:SHY786433 SRT786433:SRU786433 TBP786433:TBQ786433 TLL786433:TLM786433 TVH786433:TVI786433 UFD786433:UFE786433 UOZ786433:UPA786433 UYV786433:UYW786433 VIR786433:VIS786433 VSN786433:VSO786433 WCJ786433:WCK786433 WMF786433:WMG786433 WWB786433:WWC786433 T851969:U851969 JP851969:JQ851969 TL851969:TM851969 ADH851969:ADI851969 AND851969:ANE851969 AWZ851969:AXA851969 BGV851969:BGW851969 BQR851969:BQS851969 CAN851969:CAO851969 CKJ851969:CKK851969 CUF851969:CUG851969 DEB851969:DEC851969 DNX851969:DNY851969 DXT851969:DXU851969 EHP851969:EHQ851969 ERL851969:ERM851969 FBH851969:FBI851969 FLD851969:FLE851969 FUZ851969:FVA851969 GEV851969:GEW851969 GOR851969:GOS851969 GYN851969:GYO851969 HIJ851969:HIK851969 HSF851969:HSG851969 ICB851969:ICC851969 ILX851969:ILY851969 IVT851969:IVU851969 JFP851969:JFQ851969 JPL851969:JPM851969 JZH851969:JZI851969 KJD851969:KJE851969 KSZ851969:KTA851969 LCV851969:LCW851969 LMR851969:LMS851969 LWN851969:LWO851969 MGJ851969:MGK851969 MQF851969:MQG851969 NAB851969:NAC851969 NJX851969:NJY851969 NTT851969:NTU851969 ODP851969:ODQ851969 ONL851969:ONM851969 OXH851969:OXI851969 PHD851969:PHE851969 PQZ851969:PRA851969 QAV851969:QAW851969 QKR851969:QKS851969 QUN851969:QUO851969 REJ851969:REK851969 ROF851969:ROG851969 RYB851969:RYC851969 SHX851969:SHY851969 SRT851969:SRU851969 TBP851969:TBQ851969 TLL851969:TLM851969 TVH851969:TVI851969 UFD851969:UFE851969 UOZ851969:UPA851969 UYV851969:UYW851969 VIR851969:VIS851969 VSN851969:VSO851969 WCJ851969:WCK851969 WMF851969:WMG851969 WWB851969:WWC851969 T917505:U917505 JP917505:JQ917505 TL917505:TM917505 ADH917505:ADI917505 AND917505:ANE917505 AWZ917505:AXA917505 BGV917505:BGW917505 BQR917505:BQS917505 CAN917505:CAO917505 CKJ917505:CKK917505 CUF917505:CUG917505 DEB917505:DEC917505 DNX917505:DNY917505 DXT917505:DXU917505 EHP917505:EHQ917505 ERL917505:ERM917505 FBH917505:FBI917505 FLD917505:FLE917505 FUZ917505:FVA917505 GEV917505:GEW917505 GOR917505:GOS917505 GYN917505:GYO917505 HIJ917505:HIK917505 HSF917505:HSG917505 ICB917505:ICC917505 ILX917505:ILY917505 IVT917505:IVU917505 JFP917505:JFQ917505 JPL917505:JPM917505 JZH917505:JZI917505 KJD917505:KJE917505 KSZ917505:KTA917505 LCV917505:LCW917505 LMR917505:LMS917505 LWN917505:LWO917505 MGJ917505:MGK917505 MQF917505:MQG917505 NAB917505:NAC917505 NJX917505:NJY917505 NTT917505:NTU917505 ODP917505:ODQ917505 ONL917505:ONM917505 OXH917505:OXI917505 PHD917505:PHE917505 PQZ917505:PRA917505 QAV917505:QAW917505 QKR917505:QKS917505 QUN917505:QUO917505 REJ917505:REK917505 ROF917505:ROG917505 RYB917505:RYC917505 SHX917505:SHY917505 SRT917505:SRU917505 TBP917505:TBQ917505 TLL917505:TLM917505 TVH917505:TVI917505 UFD917505:UFE917505 UOZ917505:UPA917505 UYV917505:UYW917505 VIR917505:VIS917505 VSN917505:VSO917505 WCJ917505:WCK917505 WMF917505:WMG917505 WWB917505:WWC917505 T983041:U983041 JP983041:JQ983041 TL983041:TM983041 ADH983041:ADI983041 AND983041:ANE983041 AWZ983041:AXA983041 BGV983041:BGW983041 BQR983041:BQS983041 CAN983041:CAO983041 CKJ983041:CKK983041 CUF983041:CUG983041 DEB983041:DEC983041 DNX983041:DNY983041 DXT983041:DXU983041 EHP983041:EHQ983041 ERL983041:ERM983041 FBH983041:FBI983041 FLD983041:FLE983041 FUZ983041:FVA983041 GEV983041:GEW983041 GOR983041:GOS983041 GYN983041:GYO983041 HIJ983041:HIK983041 HSF983041:HSG983041 ICB983041:ICC983041 ILX983041:ILY983041 IVT983041:IVU983041 JFP983041:JFQ983041 JPL983041:JPM983041 JZH983041:JZI983041 KJD983041:KJE983041 KSZ983041:KTA983041 LCV983041:LCW983041 LMR983041:LMS983041 LWN983041:LWO983041 MGJ983041:MGK983041 MQF983041:MQG983041 NAB983041:NAC983041 NJX983041:NJY983041 NTT983041:NTU983041 ODP983041:ODQ983041 ONL983041:ONM983041 OXH983041:OXI983041 PHD983041:PHE983041 PQZ983041:PRA983041 QAV983041:QAW983041 QKR983041:QKS983041 QUN983041:QUO983041 REJ983041:REK983041 ROF983041:ROG983041 RYB983041:RYC983041 SHX983041:SHY983041 SRT983041:SRU983041 TBP983041:TBQ983041 TLL983041:TLM983041 TVH983041:TVI983041 UFD983041:UFE983041 UOZ983041:UPA983041 UYV983041:UYW983041 VIR983041:VIS983041 VSN983041:VSO983041 WCJ983041:WCK983041 WMF983041:WMG983041 WWB983041:WWC983041">
      <formula1>"１,２,３,４,５,６,７,８,９,１０,１１,１２,１３,１４,１５,１６"</formula1>
    </dataValidation>
    <dataValidation type="list" allowBlank="1" showInputMessage="1" showErrorMessage="1" sqref="AC1 JY1 TU1 ADQ1 ANM1 AXI1 BHE1 BRA1 CAW1 CKS1 CUO1 DEK1 DOG1 DYC1 EHY1 ERU1 FBQ1 FLM1 FVI1 GFE1 GPA1 GYW1 HIS1 HSO1 ICK1 IMG1 IWC1 JFY1 JPU1 JZQ1 KJM1 KTI1 LDE1 LNA1 LWW1 MGS1 MQO1 NAK1 NKG1 NUC1 ODY1 ONU1 OXQ1 PHM1 PRI1 QBE1 QLA1 QUW1 RES1 ROO1 RYK1 SIG1 SSC1 TBY1 TLU1 TVQ1 UFM1 UPI1 UZE1 VJA1 VSW1 WCS1 WMO1 WWK1 AC65537 JY65537 TU65537 ADQ65537 ANM65537 AXI65537 BHE65537 BRA65537 CAW65537 CKS65537 CUO65537 DEK65537 DOG65537 DYC65537 EHY65537 ERU65537 FBQ65537 FLM65537 FVI65537 GFE65537 GPA65537 GYW65537 HIS65537 HSO65537 ICK65537 IMG65537 IWC65537 JFY65537 JPU65537 JZQ65537 KJM65537 KTI65537 LDE65537 LNA65537 LWW65537 MGS65537 MQO65537 NAK65537 NKG65537 NUC65537 ODY65537 ONU65537 OXQ65537 PHM65537 PRI65537 QBE65537 QLA65537 QUW65537 RES65537 ROO65537 RYK65537 SIG65537 SSC65537 TBY65537 TLU65537 TVQ65537 UFM65537 UPI65537 UZE65537 VJA65537 VSW65537 WCS65537 WMO65537 WWK65537 AC131073 JY131073 TU131073 ADQ131073 ANM131073 AXI131073 BHE131073 BRA131073 CAW131073 CKS131073 CUO131073 DEK131073 DOG131073 DYC131073 EHY131073 ERU131073 FBQ131073 FLM131073 FVI131073 GFE131073 GPA131073 GYW131073 HIS131073 HSO131073 ICK131073 IMG131073 IWC131073 JFY131073 JPU131073 JZQ131073 KJM131073 KTI131073 LDE131073 LNA131073 LWW131073 MGS131073 MQO131073 NAK131073 NKG131073 NUC131073 ODY131073 ONU131073 OXQ131073 PHM131073 PRI131073 QBE131073 QLA131073 QUW131073 RES131073 ROO131073 RYK131073 SIG131073 SSC131073 TBY131073 TLU131073 TVQ131073 UFM131073 UPI131073 UZE131073 VJA131073 VSW131073 WCS131073 WMO131073 WWK131073 AC196609 JY196609 TU196609 ADQ196609 ANM196609 AXI196609 BHE196609 BRA196609 CAW196609 CKS196609 CUO196609 DEK196609 DOG196609 DYC196609 EHY196609 ERU196609 FBQ196609 FLM196609 FVI196609 GFE196609 GPA196609 GYW196609 HIS196609 HSO196609 ICK196609 IMG196609 IWC196609 JFY196609 JPU196609 JZQ196609 KJM196609 KTI196609 LDE196609 LNA196609 LWW196609 MGS196609 MQO196609 NAK196609 NKG196609 NUC196609 ODY196609 ONU196609 OXQ196609 PHM196609 PRI196609 QBE196609 QLA196609 QUW196609 RES196609 ROO196609 RYK196609 SIG196609 SSC196609 TBY196609 TLU196609 TVQ196609 UFM196609 UPI196609 UZE196609 VJA196609 VSW196609 WCS196609 WMO196609 WWK196609 AC262145 JY262145 TU262145 ADQ262145 ANM262145 AXI262145 BHE262145 BRA262145 CAW262145 CKS262145 CUO262145 DEK262145 DOG262145 DYC262145 EHY262145 ERU262145 FBQ262145 FLM262145 FVI262145 GFE262145 GPA262145 GYW262145 HIS262145 HSO262145 ICK262145 IMG262145 IWC262145 JFY262145 JPU262145 JZQ262145 KJM262145 KTI262145 LDE262145 LNA262145 LWW262145 MGS262145 MQO262145 NAK262145 NKG262145 NUC262145 ODY262145 ONU262145 OXQ262145 PHM262145 PRI262145 QBE262145 QLA262145 QUW262145 RES262145 ROO262145 RYK262145 SIG262145 SSC262145 TBY262145 TLU262145 TVQ262145 UFM262145 UPI262145 UZE262145 VJA262145 VSW262145 WCS262145 WMO262145 WWK262145 AC327681 JY327681 TU327681 ADQ327681 ANM327681 AXI327681 BHE327681 BRA327681 CAW327681 CKS327681 CUO327681 DEK327681 DOG327681 DYC327681 EHY327681 ERU327681 FBQ327681 FLM327681 FVI327681 GFE327681 GPA327681 GYW327681 HIS327681 HSO327681 ICK327681 IMG327681 IWC327681 JFY327681 JPU327681 JZQ327681 KJM327681 KTI327681 LDE327681 LNA327681 LWW327681 MGS327681 MQO327681 NAK327681 NKG327681 NUC327681 ODY327681 ONU327681 OXQ327681 PHM327681 PRI327681 QBE327681 QLA327681 QUW327681 RES327681 ROO327681 RYK327681 SIG327681 SSC327681 TBY327681 TLU327681 TVQ327681 UFM327681 UPI327681 UZE327681 VJA327681 VSW327681 WCS327681 WMO327681 WWK327681 AC393217 JY393217 TU393217 ADQ393217 ANM393217 AXI393217 BHE393217 BRA393217 CAW393217 CKS393217 CUO393217 DEK393217 DOG393217 DYC393217 EHY393217 ERU393217 FBQ393217 FLM393217 FVI393217 GFE393217 GPA393217 GYW393217 HIS393217 HSO393217 ICK393217 IMG393217 IWC393217 JFY393217 JPU393217 JZQ393217 KJM393217 KTI393217 LDE393217 LNA393217 LWW393217 MGS393217 MQO393217 NAK393217 NKG393217 NUC393217 ODY393217 ONU393217 OXQ393217 PHM393217 PRI393217 QBE393217 QLA393217 QUW393217 RES393217 ROO393217 RYK393217 SIG393217 SSC393217 TBY393217 TLU393217 TVQ393217 UFM393217 UPI393217 UZE393217 VJA393217 VSW393217 WCS393217 WMO393217 WWK393217 AC458753 JY458753 TU458753 ADQ458753 ANM458753 AXI458753 BHE458753 BRA458753 CAW458753 CKS458753 CUO458753 DEK458753 DOG458753 DYC458753 EHY458753 ERU458753 FBQ458753 FLM458753 FVI458753 GFE458753 GPA458753 GYW458753 HIS458753 HSO458753 ICK458753 IMG458753 IWC458753 JFY458753 JPU458753 JZQ458753 KJM458753 KTI458753 LDE458753 LNA458753 LWW458753 MGS458753 MQO458753 NAK458753 NKG458753 NUC458753 ODY458753 ONU458753 OXQ458753 PHM458753 PRI458753 QBE458753 QLA458753 QUW458753 RES458753 ROO458753 RYK458753 SIG458753 SSC458753 TBY458753 TLU458753 TVQ458753 UFM458753 UPI458753 UZE458753 VJA458753 VSW458753 WCS458753 WMO458753 WWK458753 AC524289 JY524289 TU524289 ADQ524289 ANM524289 AXI524289 BHE524289 BRA524289 CAW524289 CKS524289 CUO524289 DEK524289 DOG524289 DYC524289 EHY524289 ERU524289 FBQ524289 FLM524289 FVI524289 GFE524289 GPA524289 GYW524289 HIS524289 HSO524289 ICK524289 IMG524289 IWC524289 JFY524289 JPU524289 JZQ524289 KJM524289 KTI524289 LDE524289 LNA524289 LWW524289 MGS524289 MQO524289 NAK524289 NKG524289 NUC524289 ODY524289 ONU524289 OXQ524289 PHM524289 PRI524289 QBE524289 QLA524289 QUW524289 RES524289 ROO524289 RYK524289 SIG524289 SSC524289 TBY524289 TLU524289 TVQ524289 UFM524289 UPI524289 UZE524289 VJA524289 VSW524289 WCS524289 WMO524289 WWK524289 AC589825 JY589825 TU589825 ADQ589825 ANM589825 AXI589825 BHE589825 BRA589825 CAW589825 CKS589825 CUO589825 DEK589825 DOG589825 DYC589825 EHY589825 ERU589825 FBQ589825 FLM589825 FVI589825 GFE589825 GPA589825 GYW589825 HIS589825 HSO589825 ICK589825 IMG589825 IWC589825 JFY589825 JPU589825 JZQ589825 KJM589825 KTI589825 LDE589825 LNA589825 LWW589825 MGS589825 MQO589825 NAK589825 NKG589825 NUC589825 ODY589825 ONU589825 OXQ589825 PHM589825 PRI589825 QBE589825 QLA589825 QUW589825 RES589825 ROO589825 RYK589825 SIG589825 SSC589825 TBY589825 TLU589825 TVQ589825 UFM589825 UPI589825 UZE589825 VJA589825 VSW589825 WCS589825 WMO589825 WWK589825 AC655361 JY655361 TU655361 ADQ655361 ANM655361 AXI655361 BHE655361 BRA655361 CAW655361 CKS655361 CUO655361 DEK655361 DOG655361 DYC655361 EHY655361 ERU655361 FBQ655361 FLM655361 FVI655361 GFE655361 GPA655361 GYW655361 HIS655361 HSO655361 ICK655361 IMG655361 IWC655361 JFY655361 JPU655361 JZQ655361 KJM655361 KTI655361 LDE655361 LNA655361 LWW655361 MGS655361 MQO655361 NAK655361 NKG655361 NUC655361 ODY655361 ONU655361 OXQ655361 PHM655361 PRI655361 QBE655361 QLA655361 QUW655361 RES655361 ROO655361 RYK655361 SIG655361 SSC655361 TBY655361 TLU655361 TVQ655361 UFM655361 UPI655361 UZE655361 VJA655361 VSW655361 WCS655361 WMO655361 WWK655361 AC720897 JY720897 TU720897 ADQ720897 ANM720897 AXI720897 BHE720897 BRA720897 CAW720897 CKS720897 CUO720897 DEK720897 DOG720897 DYC720897 EHY720897 ERU720897 FBQ720897 FLM720897 FVI720897 GFE720897 GPA720897 GYW720897 HIS720897 HSO720897 ICK720897 IMG720897 IWC720897 JFY720897 JPU720897 JZQ720897 KJM720897 KTI720897 LDE720897 LNA720897 LWW720897 MGS720897 MQO720897 NAK720897 NKG720897 NUC720897 ODY720897 ONU720897 OXQ720897 PHM720897 PRI720897 QBE720897 QLA720897 QUW720897 RES720897 ROO720897 RYK720897 SIG720897 SSC720897 TBY720897 TLU720897 TVQ720897 UFM720897 UPI720897 UZE720897 VJA720897 VSW720897 WCS720897 WMO720897 WWK720897 AC786433 JY786433 TU786433 ADQ786433 ANM786433 AXI786433 BHE786433 BRA786433 CAW786433 CKS786433 CUO786433 DEK786433 DOG786433 DYC786433 EHY786433 ERU786433 FBQ786433 FLM786433 FVI786433 GFE786433 GPA786433 GYW786433 HIS786433 HSO786433 ICK786433 IMG786433 IWC786433 JFY786433 JPU786433 JZQ786433 KJM786433 KTI786433 LDE786433 LNA786433 LWW786433 MGS786433 MQO786433 NAK786433 NKG786433 NUC786433 ODY786433 ONU786433 OXQ786433 PHM786433 PRI786433 QBE786433 QLA786433 QUW786433 RES786433 ROO786433 RYK786433 SIG786433 SSC786433 TBY786433 TLU786433 TVQ786433 UFM786433 UPI786433 UZE786433 VJA786433 VSW786433 WCS786433 WMO786433 WWK786433 AC851969 JY851969 TU851969 ADQ851969 ANM851969 AXI851969 BHE851969 BRA851969 CAW851969 CKS851969 CUO851969 DEK851969 DOG851969 DYC851969 EHY851969 ERU851969 FBQ851969 FLM851969 FVI851969 GFE851969 GPA851969 GYW851969 HIS851969 HSO851969 ICK851969 IMG851969 IWC851969 JFY851969 JPU851969 JZQ851969 KJM851969 KTI851969 LDE851969 LNA851969 LWW851969 MGS851969 MQO851969 NAK851969 NKG851969 NUC851969 ODY851969 ONU851969 OXQ851969 PHM851969 PRI851969 QBE851969 QLA851969 QUW851969 RES851969 ROO851969 RYK851969 SIG851969 SSC851969 TBY851969 TLU851969 TVQ851969 UFM851969 UPI851969 UZE851969 VJA851969 VSW851969 WCS851969 WMO851969 WWK851969 AC917505 JY917505 TU917505 ADQ917505 ANM917505 AXI917505 BHE917505 BRA917505 CAW917505 CKS917505 CUO917505 DEK917505 DOG917505 DYC917505 EHY917505 ERU917505 FBQ917505 FLM917505 FVI917505 GFE917505 GPA917505 GYW917505 HIS917505 HSO917505 ICK917505 IMG917505 IWC917505 JFY917505 JPU917505 JZQ917505 KJM917505 KTI917505 LDE917505 LNA917505 LWW917505 MGS917505 MQO917505 NAK917505 NKG917505 NUC917505 ODY917505 ONU917505 OXQ917505 PHM917505 PRI917505 QBE917505 QLA917505 QUW917505 RES917505 ROO917505 RYK917505 SIG917505 SSC917505 TBY917505 TLU917505 TVQ917505 UFM917505 UPI917505 UZE917505 VJA917505 VSW917505 WCS917505 WMO917505 WWK917505 AC983041 JY983041 TU983041 ADQ983041 ANM983041 AXI983041 BHE983041 BRA983041 CAW983041 CKS983041 CUO983041 DEK983041 DOG983041 DYC983041 EHY983041 ERU983041 FBQ983041 FLM983041 FVI983041 GFE983041 GPA983041 GYW983041 HIS983041 HSO983041 ICK983041 IMG983041 IWC983041 JFY983041 JPU983041 JZQ983041 KJM983041 KTI983041 LDE983041 LNA983041 LWW983041 MGS983041 MQO983041 NAK983041 NKG983041 NUC983041 ODY983041 ONU983041 OXQ983041 PHM983041 PRI983041 QBE983041 QLA983041 QUW983041 RES983041 ROO983041 RYK983041 SIG983041 SSC983041 TBY983041 TLU983041 TVQ983041 UFM983041 UPI983041 UZE983041 VJA983041 VSW983041 WCS983041 WMO983041 WWK983041 AF1 KB1 TX1 ADT1 ANP1 AXL1 BHH1 BRD1 CAZ1 CKV1 CUR1 DEN1 DOJ1 DYF1 EIB1 ERX1 FBT1 FLP1 FVL1 GFH1 GPD1 GYZ1 HIV1 HSR1 ICN1 IMJ1 IWF1 JGB1 JPX1 JZT1 KJP1 KTL1 LDH1 LND1 LWZ1 MGV1 MQR1 NAN1 NKJ1 NUF1 OEB1 ONX1 OXT1 PHP1 PRL1 QBH1 QLD1 QUZ1 REV1 ROR1 RYN1 SIJ1 SSF1 TCB1 TLX1 TVT1 UFP1 UPL1 UZH1 VJD1 VSZ1 WCV1 WMR1 WWN1 AF65537 KB65537 TX65537 ADT65537 ANP65537 AXL65537 BHH65537 BRD65537 CAZ65537 CKV65537 CUR65537 DEN65537 DOJ65537 DYF65537 EIB65537 ERX65537 FBT65537 FLP65537 FVL65537 GFH65537 GPD65537 GYZ65537 HIV65537 HSR65537 ICN65537 IMJ65537 IWF65537 JGB65537 JPX65537 JZT65537 KJP65537 KTL65537 LDH65537 LND65537 LWZ65537 MGV65537 MQR65537 NAN65537 NKJ65537 NUF65537 OEB65537 ONX65537 OXT65537 PHP65537 PRL65537 QBH65537 QLD65537 QUZ65537 REV65537 ROR65537 RYN65537 SIJ65537 SSF65537 TCB65537 TLX65537 TVT65537 UFP65537 UPL65537 UZH65537 VJD65537 VSZ65537 WCV65537 WMR65537 WWN65537 AF131073 KB131073 TX131073 ADT131073 ANP131073 AXL131073 BHH131073 BRD131073 CAZ131073 CKV131073 CUR131073 DEN131073 DOJ131073 DYF131073 EIB131073 ERX131073 FBT131073 FLP131073 FVL131073 GFH131073 GPD131073 GYZ131073 HIV131073 HSR131073 ICN131073 IMJ131073 IWF131073 JGB131073 JPX131073 JZT131073 KJP131073 KTL131073 LDH131073 LND131073 LWZ131073 MGV131073 MQR131073 NAN131073 NKJ131073 NUF131073 OEB131073 ONX131073 OXT131073 PHP131073 PRL131073 QBH131073 QLD131073 QUZ131073 REV131073 ROR131073 RYN131073 SIJ131073 SSF131073 TCB131073 TLX131073 TVT131073 UFP131073 UPL131073 UZH131073 VJD131073 VSZ131073 WCV131073 WMR131073 WWN131073 AF196609 KB196609 TX196609 ADT196609 ANP196609 AXL196609 BHH196609 BRD196609 CAZ196609 CKV196609 CUR196609 DEN196609 DOJ196609 DYF196609 EIB196609 ERX196609 FBT196609 FLP196609 FVL196609 GFH196609 GPD196609 GYZ196609 HIV196609 HSR196609 ICN196609 IMJ196609 IWF196609 JGB196609 JPX196609 JZT196609 KJP196609 KTL196609 LDH196609 LND196609 LWZ196609 MGV196609 MQR196609 NAN196609 NKJ196609 NUF196609 OEB196609 ONX196609 OXT196609 PHP196609 PRL196609 QBH196609 QLD196609 QUZ196609 REV196609 ROR196609 RYN196609 SIJ196609 SSF196609 TCB196609 TLX196609 TVT196609 UFP196609 UPL196609 UZH196609 VJD196609 VSZ196609 WCV196609 WMR196609 WWN196609 AF262145 KB262145 TX262145 ADT262145 ANP262145 AXL262145 BHH262145 BRD262145 CAZ262145 CKV262145 CUR262145 DEN262145 DOJ262145 DYF262145 EIB262145 ERX262145 FBT262145 FLP262145 FVL262145 GFH262145 GPD262145 GYZ262145 HIV262145 HSR262145 ICN262145 IMJ262145 IWF262145 JGB262145 JPX262145 JZT262145 KJP262145 KTL262145 LDH262145 LND262145 LWZ262145 MGV262145 MQR262145 NAN262145 NKJ262145 NUF262145 OEB262145 ONX262145 OXT262145 PHP262145 PRL262145 QBH262145 QLD262145 QUZ262145 REV262145 ROR262145 RYN262145 SIJ262145 SSF262145 TCB262145 TLX262145 TVT262145 UFP262145 UPL262145 UZH262145 VJD262145 VSZ262145 WCV262145 WMR262145 WWN262145 AF327681 KB327681 TX327681 ADT327681 ANP327681 AXL327681 BHH327681 BRD327681 CAZ327681 CKV327681 CUR327681 DEN327681 DOJ327681 DYF327681 EIB327681 ERX327681 FBT327681 FLP327681 FVL327681 GFH327681 GPD327681 GYZ327681 HIV327681 HSR327681 ICN327681 IMJ327681 IWF327681 JGB327681 JPX327681 JZT327681 KJP327681 KTL327681 LDH327681 LND327681 LWZ327681 MGV327681 MQR327681 NAN327681 NKJ327681 NUF327681 OEB327681 ONX327681 OXT327681 PHP327681 PRL327681 QBH327681 QLD327681 QUZ327681 REV327681 ROR327681 RYN327681 SIJ327681 SSF327681 TCB327681 TLX327681 TVT327681 UFP327681 UPL327681 UZH327681 VJD327681 VSZ327681 WCV327681 WMR327681 WWN327681 AF393217 KB393217 TX393217 ADT393217 ANP393217 AXL393217 BHH393217 BRD393217 CAZ393217 CKV393217 CUR393217 DEN393217 DOJ393217 DYF393217 EIB393217 ERX393217 FBT393217 FLP393217 FVL393217 GFH393217 GPD393217 GYZ393217 HIV393217 HSR393217 ICN393217 IMJ393217 IWF393217 JGB393217 JPX393217 JZT393217 KJP393217 KTL393217 LDH393217 LND393217 LWZ393217 MGV393217 MQR393217 NAN393217 NKJ393217 NUF393217 OEB393217 ONX393217 OXT393217 PHP393217 PRL393217 QBH393217 QLD393217 QUZ393217 REV393217 ROR393217 RYN393217 SIJ393217 SSF393217 TCB393217 TLX393217 TVT393217 UFP393217 UPL393217 UZH393217 VJD393217 VSZ393217 WCV393217 WMR393217 WWN393217 AF458753 KB458753 TX458753 ADT458753 ANP458753 AXL458753 BHH458753 BRD458753 CAZ458753 CKV458753 CUR458753 DEN458753 DOJ458753 DYF458753 EIB458753 ERX458753 FBT458753 FLP458753 FVL458753 GFH458753 GPD458753 GYZ458753 HIV458753 HSR458753 ICN458753 IMJ458753 IWF458753 JGB458753 JPX458753 JZT458753 KJP458753 KTL458753 LDH458753 LND458753 LWZ458753 MGV458753 MQR458753 NAN458753 NKJ458753 NUF458753 OEB458753 ONX458753 OXT458753 PHP458753 PRL458753 QBH458753 QLD458753 QUZ458753 REV458753 ROR458753 RYN458753 SIJ458753 SSF458753 TCB458753 TLX458753 TVT458753 UFP458753 UPL458753 UZH458753 VJD458753 VSZ458753 WCV458753 WMR458753 WWN458753 AF524289 KB524289 TX524289 ADT524289 ANP524289 AXL524289 BHH524289 BRD524289 CAZ524289 CKV524289 CUR524289 DEN524289 DOJ524289 DYF524289 EIB524289 ERX524289 FBT524289 FLP524289 FVL524289 GFH524289 GPD524289 GYZ524289 HIV524289 HSR524289 ICN524289 IMJ524289 IWF524289 JGB524289 JPX524289 JZT524289 KJP524289 KTL524289 LDH524289 LND524289 LWZ524289 MGV524289 MQR524289 NAN524289 NKJ524289 NUF524289 OEB524289 ONX524289 OXT524289 PHP524289 PRL524289 QBH524289 QLD524289 QUZ524289 REV524289 ROR524289 RYN524289 SIJ524289 SSF524289 TCB524289 TLX524289 TVT524289 UFP524289 UPL524289 UZH524289 VJD524289 VSZ524289 WCV524289 WMR524289 WWN524289 AF589825 KB589825 TX589825 ADT589825 ANP589825 AXL589825 BHH589825 BRD589825 CAZ589825 CKV589825 CUR589825 DEN589825 DOJ589825 DYF589825 EIB589825 ERX589825 FBT589825 FLP589825 FVL589825 GFH589825 GPD589825 GYZ589825 HIV589825 HSR589825 ICN589825 IMJ589825 IWF589825 JGB589825 JPX589825 JZT589825 KJP589825 KTL589825 LDH589825 LND589825 LWZ589825 MGV589825 MQR589825 NAN589825 NKJ589825 NUF589825 OEB589825 ONX589825 OXT589825 PHP589825 PRL589825 QBH589825 QLD589825 QUZ589825 REV589825 ROR589825 RYN589825 SIJ589825 SSF589825 TCB589825 TLX589825 TVT589825 UFP589825 UPL589825 UZH589825 VJD589825 VSZ589825 WCV589825 WMR589825 WWN589825 AF655361 KB655361 TX655361 ADT655361 ANP655361 AXL655361 BHH655361 BRD655361 CAZ655361 CKV655361 CUR655361 DEN655361 DOJ655361 DYF655361 EIB655361 ERX655361 FBT655361 FLP655361 FVL655361 GFH655361 GPD655361 GYZ655361 HIV655361 HSR655361 ICN655361 IMJ655361 IWF655361 JGB655361 JPX655361 JZT655361 KJP655361 KTL655361 LDH655361 LND655361 LWZ655361 MGV655361 MQR655361 NAN655361 NKJ655361 NUF655361 OEB655361 ONX655361 OXT655361 PHP655361 PRL655361 QBH655361 QLD655361 QUZ655361 REV655361 ROR655361 RYN655361 SIJ655361 SSF655361 TCB655361 TLX655361 TVT655361 UFP655361 UPL655361 UZH655361 VJD655361 VSZ655361 WCV655361 WMR655361 WWN655361 AF720897 KB720897 TX720897 ADT720897 ANP720897 AXL720897 BHH720897 BRD720897 CAZ720897 CKV720897 CUR720897 DEN720897 DOJ720897 DYF720897 EIB720897 ERX720897 FBT720897 FLP720897 FVL720897 GFH720897 GPD720897 GYZ720897 HIV720897 HSR720897 ICN720897 IMJ720897 IWF720897 JGB720897 JPX720897 JZT720897 KJP720897 KTL720897 LDH720897 LND720897 LWZ720897 MGV720897 MQR720897 NAN720897 NKJ720897 NUF720897 OEB720897 ONX720897 OXT720897 PHP720897 PRL720897 QBH720897 QLD720897 QUZ720897 REV720897 ROR720897 RYN720897 SIJ720897 SSF720897 TCB720897 TLX720897 TVT720897 UFP720897 UPL720897 UZH720897 VJD720897 VSZ720897 WCV720897 WMR720897 WWN720897 AF786433 KB786433 TX786433 ADT786433 ANP786433 AXL786433 BHH786433 BRD786433 CAZ786433 CKV786433 CUR786433 DEN786433 DOJ786433 DYF786433 EIB786433 ERX786433 FBT786433 FLP786433 FVL786433 GFH786433 GPD786433 GYZ786433 HIV786433 HSR786433 ICN786433 IMJ786433 IWF786433 JGB786433 JPX786433 JZT786433 KJP786433 KTL786433 LDH786433 LND786433 LWZ786433 MGV786433 MQR786433 NAN786433 NKJ786433 NUF786433 OEB786433 ONX786433 OXT786433 PHP786433 PRL786433 QBH786433 QLD786433 QUZ786433 REV786433 ROR786433 RYN786433 SIJ786433 SSF786433 TCB786433 TLX786433 TVT786433 UFP786433 UPL786433 UZH786433 VJD786433 VSZ786433 WCV786433 WMR786433 WWN786433 AF851969 KB851969 TX851969 ADT851969 ANP851969 AXL851969 BHH851969 BRD851969 CAZ851969 CKV851969 CUR851969 DEN851969 DOJ851969 DYF851969 EIB851969 ERX851969 FBT851969 FLP851969 FVL851969 GFH851969 GPD851969 GYZ851969 HIV851969 HSR851969 ICN851969 IMJ851969 IWF851969 JGB851969 JPX851969 JZT851969 KJP851969 KTL851969 LDH851969 LND851969 LWZ851969 MGV851969 MQR851969 NAN851969 NKJ851969 NUF851969 OEB851969 ONX851969 OXT851969 PHP851969 PRL851969 QBH851969 QLD851969 QUZ851969 REV851969 ROR851969 RYN851969 SIJ851969 SSF851969 TCB851969 TLX851969 TVT851969 UFP851969 UPL851969 UZH851969 VJD851969 VSZ851969 WCV851969 WMR851969 WWN851969 AF917505 KB917505 TX917505 ADT917505 ANP917505 AXL917505 BHH917505 BRD917505 CAZ917505 CKV917505 CUR917505 DEN917505 DOJ917505 DYF917505 EIB917505 ERX917505 FBT917505 FLP917505 FVL917505 GFH917505 GPD917505 GYZ917505 HIV917505 HSR917505 ICN917505 IMJ917505 IWF917505 JGB917505 JPX917505 JZT917505 KJP917505 KTL917505 LDH917505 LND917505 LWZ917505 MGV917505 MQR917505 NAN917505 NKJ917505 NUF917505 OEB917505 ONX917505 OXT917505 PHP917505 PRL917505 QBH917505 QLD917505 QUZ917505 REV917505 ROR917505 RYN917505 SIJ917505 SSF917505 TCB917505 TLX917505 TVT917505 UFP917505 UPL917505 UZH917505 VJD917505 VSZ917505 WCV917505 WMR917505 WWN917505 AF983041 KB983041 TX983041 ADT983041 ANP983041 AXL983041 BHH983041 BRD983041 CAZ983041 CKV983041 CUR983041 DEN983041 DOJ983041 DYF983041 EIB983041 ERX983041 FBT983041 FLP983041 FVL983041 GFH983041 GPD983041 GYZ983041 HIV983041 HSR983041 ICN983041 IMJ983041 IWF983041 JGB983041 JPX983041 JZT983041 KJP983041 KTL983041 LDH983041 LND983041 LWZ983041 MGV983041 MQR983041 NAN983041 NKJ983041 NUF983041 OEB983041 ONX983041 OXT983041 PHP983041 PRL983041 QBH983041 QLD983041 QUZ983041 REV983041 ROR983041 RYN983041 SIJ983041 SSF983041 TCB983041 TLX983041 TVT983041 UFP983041 UPL983041 UZH983041 VJD983041 VSZ983041 WCV983041 WMR983041 WWN983041">
      <formula1>"Ａ,Ｂ,Ｃ,Ｄ,Ｅ,Ｆ,Ｇ,Ｈ"</formula1>
    </dataValidation>
  </dataValidations>
  <pageMargins left="0.70866141732283472" right="0.70866141732283472" top="0.74803149606299213" bottom="0.74803149606299213" header="0.31496062992125984" footer="0.31496062992125984"/>
  <pageSetup paperSize="9" scale="62" orientation="landscape" horizontalDpi="4294967293" r:id="rId1"/>
  <rowBreaks count="1" manualBreakCount="1">
    <brk id="44" max="4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V43"/>
  <sheetViews>
    <sheetView zoomScale="76" zoomScaleNormal="76" zoomScaleSheetLayoutView="50" workbookViewId="0">
      <selection activeCell="C4" sqref="C4:AF43"/>
    </sheetView>
  </sheetViews>
  <sheetFormatPr defaultRowHeight="13.5" x14ac:dyDescent="0.15"/>
  <cols>
    <col min="1" max="1" width="3.5" style="79" customWidth="1"/>
    <col min="2" max="2" width="13.75" style="59" customWidth="1"/>
    <col min="3" max="32" width="4" style="59" customWidth="1"/>
    <col min="33" max="41" width="8.625" style="59" customWidth="1"/>
    <col min="42" max="43" width="5.625" style="59" customWidth="1"/>
    <col min="44" max="44" width="4.5" style="59" customWidth="1"/>
    <col min="45" max="46" width="9" style="59"/>
    <col min="47" max="47" width="9" style="59" customWidth="1"/>
    <col min="48" max="48" width="9" style="59" hidden="1" customWidth="1"/>
    <col min="49" max="256" width="9" style="59"/>
    <col min="257" max="257" width="3.5" style="59" customWidth="1"/>
    <col min="258" max="258" width="13.75" style="59" customWidth="1"/>
    <col min="259" max="288" width="4" style="59" customWidth="1"/>
    <col min="289" max="297" width="8.625" style="59" customWidth="1"/>
    <col min="298" max="299" width="5.625" style="59" customWidth="1"/>
    <col min="300" max="300" width="4.5" style="59" customWidth="1"/>
    <col min="301" max="302" width="9" style="59"/>
    <col min="303" max="303" width="9" style="59" customWidth="1"/>
    <col min="304" max="304" width="0" style="59" hidden="1" customWidth="1"/>
    <col min="305" max="512" width="9" style="59"/>
    <col min="513" max="513" width="3.5" style="59" customWidth="1"/>
    <col min="514" max="514" width="13.75" style="59" customWidth="1"/>
    <col min="515" max="544" width="4" style="59" customWidth="1"/>
    <col min="545" max="553" width="8.625" style="59" customWidth="1"/>
    <col min="554" max="555" width="5.625" style="59" customWidth="1"/>
    <col min="556" max="556" width="4.5" style="59" customWidth="1"/>
    <col min="557" max="558" width="9" style="59"/>
    <col min="559" max="559" width="9" style="59" customWidth="1"/>
    <col min="560" max="560" width="0" style="59" hidden="1" customWidth="1"/>
    <col min="561" max="768" width="9" style="59"/>
    <col min="769" max="769" width="3.5" style="59" customWidth="1"/>
    <col min="770" max="770" width="13.75" style="59" customWidth="1"/>
    <col min="771" max="800" width="4" style="59" customWidth="1"/>
    <col min="801" max="809" width="8.625" style="59" customWidth="1"/>
    <col min="810" max="811" width="5.625" style="59" customWidth="1"/>
    <col min="812" max="812" width="4.5" style="59" customWidth="1"/>
    <col min="813" max="814" width="9" style="59"/>
    <col min="815" max="815" width="9" style="59" customWidth="1"/>
    <col min="816" max="816" width="0" style="59" hidden="1" customWidth="1"/>
    <col min="817" max="1024" width="9" style="59"/>
    <col min="1025" max="1025" width="3.5" style="59" customWidth="1"/>
    <col min="1026" max="1026" width="13.75" style="59" customWidth="1"/>
    <col min="1027" max="1056" width="4" style="59" customWidth="1"/>
    <col min="1057" max="1065" width="8.625" style="59" customWidth="1"/>
    <col min="1066" max="1067" width="5.625" style="59" customWidth="1"/>
    <col min="1068" max="1068" width="4.5" style="59" customWidth="1"/>
    <col min="1069" max="1070" width="9" style="59"/>
    <col min="1071" max="1071" width="9" style="59" customWidth="1"/>
    <col min="1072" max="1072" width="0" style="59" hidden="1" customWidth="1"/>
    <col min="1073" max="1280" width="9" style="59"/>
    <col min="1281" max="1281" width="3.5" style="59" customWidth="1"/>
    <col min="1282" max="1282" width="13.75" style="59" customWidth="1"/>
    <col min="1283" max="1312" width="4" style="59" customWidth="1"/>
    <col min="1313" max="1321" width="8.625" style="59" customWidth="1"/>
    <col min="1322" max="1323" width="5.625" style="59" customWidth="1"/>
    <col min="1324" max="1324" width="4.5" style="59" customWidth="1"/>
    <col min="1325" max="1326" width="9" style="59"/>
    <col min="1327" max="1327" width="9" style="59" customWidth="1"/>
    <col min="1328" max="1328" width="0" style="59" hidden="1" customWidth="1"/>
    <col min="1329" max="1536" width="9" style="59"/>
    <col min="1537" max="1537" width="3.5" style="59" customWidth="1"/>
    <col min="1538" max="1538" width="13.75" style="59" customWidth="1"/>
    <col min="1539" max="1568" width="4" style="59" customWidth="1"/>
    <col min="1569" max="1577" width="8.625" style="59" customWidth="1"/>
    <col min="1578" max="1579" width="5.625" style="59" customWidth="1"/>
    <col min="1580" max="1580" width="4.5" style="59" customWidth="1"/>
    <col min="1581" max="1582" width="9" style="59"/>
    <col min="1583" max="1583" width="9" style="59" customWidth="1"/>
    <col min="1584" max="1584" width="0" style="59" hidden="1" customWidth="1"/>
    <col min="1585" max="1792" width="9" style="59"/>
    <col min="1793" max="1793" width="3.5" style="59" customWidth="1"/>
    <col min="1794" max="1794" width="13.75" style="59" customWidth="1"/>
    <col min="1795" max="1824" width="4" style="59" customWidth="1"/>
    <col min="1825" max="1833" width="8.625" style="59" customWidth="1"/>
    <col min="1834" max="1835" width="5.625" style="59" customWidth="1"/>
    <col min="1836" max="1836" width="4.5" style="59" customWidth="1"/>
    <col min="1837" max="1838" width="9" style="59"/>
    <col min="1839" max="1839" width="9" style="59" customWidth="1"/>
    <col min="1840" max="1840" width="0" style="59" hidden="1" customWidth="1"/>
    <col min="1841" max="2048" width="9" style="59"/>
    <col min="2049" max="2049" width="3.5" style="59" customWidth="1"/>
    <col min="2050" max="2050" width="13.75" style="59" customWidth="1"/>
    <col min="2051" max="2080" width="4" style="59" customWidth="1"/>
    <col min="2081" max="2089" width="8.625" style="59" customWidth="1"/>
    <col min="2090" max="2091" width="5.625" style="59" customWidth="1"/>
    <col min="2092" max="2092" width="4.5" style="59" customWidth="1"/>
    <col min="2093" max="2094" width="9" style="59"/>
    <col min="2095" max="2095" width="9" style="59" customWidth="1"/>
    <col min="2096" max="2096" width="0" style="59" hidden="1" customWidth="1"/>
    <col min="2097" max="2304" width="9" style="59"/>
    <col min="2305" max="2305" width="3.5" style="59" customWidth="1"/>
    <col min="2306" max="2306" width="13.75" style="59" customWidth="1"/>
    <col min="2307" max="2336" width="4" style="59" customWidth="1"/>
    <col min="2337" max="2345" width="8.625" style="59" customWidth="1"/>
    <col min="2346" max="2347" width="5.625" style="59" customWidth="1"/>
    <col min="2348" max="2348" width="4.5" style="59" customWidth="1"/>
    <col min="2349" max="2350" width="9" style="59"/>
    <col min="2351" max="2351" width="9" style="59" customWidth="1"/>
    <col min="2352" max="2352" width="0" style="59" hidden="1" customWidth="1"/>
    <col min="2353" max="2560" width="9" style="59"/>
    <col min="2561" max="2561" width="3.5" style="59" customWidth="1"/>
    <col min="2562" max="2562" width="13.75" style="59" customWidth="1"/>
    <col min="2563" max="2592" width="4" style="59" customWidth="1"/>
    <col min="2593" max="2601" width="8.625" style="59" customWidth="1"/>
    <col min="2602" max="2603" width="5.625" style="59" customWidth="1"/>
    <col min="2604" max="2604" width="4.5" style="59" customWidth="1"/>
    <col min="2605" max="2606" width="9" style="59"/>
    <col min="2607" max="2607" width="9" style="59" customWidth="1"/>
    <col min="2608" max="2608" width="0" style="59" hidden="1" customWidth="1"/>
    <col min="2609" max="2816" width="9" style="59"/>
    <col min="2817" max="2817" width="3.5" style="59" customWidth="1"/>
    <col min="2818" max="2818" width="13.75" style="59" customWidth="1"/>
    <col min="2819" max="2848" width="4" style="59" customWidth="1"/>
    <col min="2849" max="2857" width="8.625" style="59" customWidth="1"/>
    <col min="2858" max="2859" width="5.625" style="59" customWidth="1"/>
    <col min="2860" max="2860" width="4.5" style="59" customWidth="1"/>
    <col min="2861" max="2862" width="9" style="59"/>
    <col min="2863" max="2863" width="9" style="59" customWidth="1"/>
    <col min="2864" max="2864" width="0" style="59" hidden="1" customWidth="1"/>
    <col min="2865" max="3072" width="9" style="59"/>
    <col min="3073" max="3073" width="3.5" style="59" customWidth="1"/>
    <col min="3074" max="3074" width="13.75" style="59" customWidth="1"/>
    <col min="3075" max="3104" width="4" style="59" customWidth="1"/>
    <col min="3105" max="3113" width="8.625" style="59" customWidth="1"/>
    <col min="3114" max="3115" width="5.625" style="59" customWidth="1"/>
    <col min="3116" max="3116" width="4.5" style="59" customWidth="1"/>
    <col min="3117" max="3118" width="9" style="59"/>
    <col min="3119" max="3119" width="9" style="59" customWidth="1"/>
    <col min="3120" max="3120" width="0" style="59" hidden="1" customWidth="1"/>
    <col min="3121" max="3328" width="9" style="59"/>
    <col min="3329" max="3329" width="3.5" style="59" customWidth="1"/>
    <col min="3330" max="3330" width="13.75" style="59" customWidth="1"/>
    <col min="3331" max="3360" width="4" style="59" customWidth="1"/>
    <col min="3361" max="3369" width="8.625" style="59" customWidth="1"/>
    <col min="3370" max="3371" width="5.625" style="59" customWidth="1"/>
    <col min="3372" max="3372" width="4.5" style="59" customWidth="1"/>
    <col min="3373" max="3374" width="9" style="59"/>
    <col min="3375" max="3375" width="9" style="59" customWidth="1"/>
    <col min="3376" max="3376" width="0" style="59" hidden="1" customWidth="1"/>
    <col min="3377" max="3584" width="9" style="59"/>
    <col min="3585" max="3585" width="3.5" style="59" customWidth="1"/>
    <col min="3586" max="3586" width="13.75" style="59" customWidth="1"/>
    <col min="3587" max="3616" width="4" style="59" customWidth="1"/>
    <col min="3617" max="3625" width="8.625" style="59" customWidth="1"/>
    <col min="3626" max="3627" width="5.625" style="59" customWidth="1"/>
    <col min="3628" max="3628" width="4.5" style="59" customWidth="1"/>
    <col min="3629" max="3630" width="9" style="59"/>
    <col min="3631" max="3631" width="9" style="59" customWidth="1"/>
    <col min="3632" max="3632" width="0" style="59" hidden="1" customWidth="1"/>
    <col min="3633" max="3840" width="9" style="59"/>
    <col min="3841" max="3841" width="3.5" style="59" customWidth="1"/>
    <col min="3842" max="3842" width="13.75" style="59" customWidth="1"/>
    <col min="3843" max="3872" width="4" style="59" customWidth="1"/>
    <col min="3873" max="3881" width="8.625" style="59" customWidth="1"/>
    <col min="3882" max="3883" width="5.625" style="59" customWidth="1"/>
    <col min="3884" max="3884" width="4.5" style="59" customWidth="1"/>
    <col min="3885" max="3886" width="9" style="59"/>
    <col min="3887" max="3887" width="9" style="59" customWidth="1"/>
    <col min="3888" max="3888" width="0" style="59" hidden="1" customWidth="1"/>
    <col min="3889" max="4096" width="9" style="59"/>
    <col min="4097" max="4097" width="3.5" style="59" customWidth="1"/>
    <col min="4098" max="4098" width="13.75" style="59" customWidth="1"/>
    <col min="4099" max="4128" width="4" style="59" customWidth="1"/>
    <col min="4129" max="4137" width="8.625" style="59" customWidth="1"/>
    <col min="4138" max="4139" width="5.625" style="59" customWidth="1"/>
    <col min="4140" max="4140" width="4.5" style="59" customWidth="1"/>
    <col min="4141" max="4142" width="9" style="59"/>
    <col min="4143" max="4143" width="9" style="59" customWidth="1"/>
    <col min="4144" max="4144" width="0" style="59" hidden="1" customWidth="1"/>
    <col min="4145" max="4352" width="9" style="59"/>
    <col min="4353" max="4353" width="3.5" style="59" customWidth="1"/>
    <col min="4354" max="4354" width="13.75" style="59" customWidth="1"/>
    <col min="4355" max="4384" width="4" style="59" customWidth="1"/>
    <col min="4385" max="4393" width="8.625" style="59" customWidth="1"/>
    <col min="4394" max="4395" width="5.625" style="59" customWidth="1"/>
    <col min="4396" max="4396" width="4.5" style="59" customWidth="1"/>
    <col min="4397" max="4398" width="9" style="59"/>
    <col min="4399" max="4399" width="9" style="59" customWidth="1"/>
    <col min="4400" max="4400" width="0" style="59" hidden="1" customWidth="1"/>
    <col min="4401" max="4608" width="9" style="59"/>
    <col min="4609" max="4609" width="3.5" style="59" customWidth="1"/>
    <col min="4610" max="4610" width="13.75" style="59" customWidth="1"/>
    <col min="4611" max="4640" width="4" style="59" customWidth="1"/>
    <col min="4641" max="4649" width="8.625" style="59" customWidth="1"/>
    <col min="4650" max="4651" width="5.625" style="59" customWidth="1"/>
    <col min="4652" max="4652" width="4.5" style="59" customWidth="1"/>
    <col min="4653" max="4654" width="9" style="59"/>
    <col min="4655" max="4655" width="9" style="59" customWidth="1"/>
    <col min="4656" max="4656" width="0" style="59" hidden="1" customWidth="1"/>
    <col min="4657" max="4864" width="9" style="59"/>
    <col min="4865" max="4865" width="3.5" style="59" customWidth="1"/>
    <col min="4866" max="4866" width="13.75" style="59" customWidth="1"/>
    <col min="4867" max="4896" width="4" style="59" customWidth="1"/>
    <col min="4897" max="4905" width="8.625" style="59" customWidth="1"/>
    <col min="4906" max="4907" width="5.625" style="59" customWidth="1"/>
    <col min="4908" max="4908" width="4.5" style="59" customWidth="1"/>
    <col min="4909" max="4910" width="9" style="59"/>
    <col min="4911" max="4911" width="9" style="59" customWidth="1"/>
    <col min="4912" max="4912" width="0" style="59" hidden="1" customWidth="1"/>
    <col min="4913" max="5120" width="9" style="59"/>
    <col min="5121" max="5121" width="3.5" style="59" customWidth="1"/>
    <col min="5122" max="5122" width="13.75" style="59" customWidth="1"/>
    <col min="5123" max="5152" width="4" style="59" customWidth="1"/>
    <col min="5153" max="5161" width="8.625" style="59" customWidth="1"/>
    <col min="5162" max="5163" width="5.625" style="59" customWidth="1"/>
    <col min="5164" max="5164" width="4.5" style="59" customWidth="1"/>
    <col min="5165" max="5166" width="9" style="59"/>
    <col min="5167" max="5167" width="9" style="59" customWidth="1"/>
    <col min="5168" max="5168" width="0" style="59" hidden="1" customWidth="1"/>
    <col min="5169" max="5376" width="9" style="59"/>
    <col min="5377" max="5377" width="3.5" style="59" customWidth="1"/>
    <col min="5378" max="5378" width="13.75" style="59" customWidth="1"/>
    <col min="5379" max="5408" width="4" style="59" customWidth="1"/>
    <col min="5409" max="5417" width="8.625" style="59" customWidth="1"/>
    <col min="5418" max="5419" width="5.625" style="59" customWidth="1"/>
    <col min="5420" max="5420" width="4.5" style="59" customWidth="1"/>
    <col min="5421" max="5422" width="9" style="59"/>
    <col min="5423" max="5423" width="9" style="59" customWidth="1"/>
    <col min="5424" max="5424" width="0" style="59" hidden="1" customWidth="1"/>
    <col min="5425" max="5632" width="9" style="59"/>
    <col min="5633" max="5633" width="3.5" style="59" customWidth="1"/>
    <col min="5634" max="5634" width="13.75" style="59" customWidth="1"/>
    <col min="5635" max="5664" width="4" style="59" customWidth="1"/>
    <col min="5665" max="5673" width="8.625" style="59" customWidth="1"/>
    <col min="5674" max="5675" width="5.625" style="59" customWidth="1"/>
    <col min="5676" max="5676" width="4.5" style="59" customWidth="1"/>
    <col min="5677" max="5678" width="9" style="59"/>
    <col min="5679" max="5679" width="9" style="59" customWidth="1"/>
    <col min="5680" max="5680" width="0" style="59" hidden="1" customWidth="1"/>
    <col min="5681" max="5888" width="9" style="59"/>
    <col min="5889" max="5889" width="3.5" style="59" customWidth="1"/>
    <col min="5890" max="5890" width="13.75" style="59" customWidth="1"/>
    <col min="5891" max="5920" width="4" style="59" customWidth="1"/>
    <col min="5921" max="5929" width="8.625" style="59" customWidth="1"/>
    <col min="5930" max="5931" width="5.625" style="59" customWidth="1"/>
    <col min="5932" max="5932" width="4.5" style="59" customWidth="1"/>
    <col min="5933" max="5934" width="9" style="59"/>
    <col min="5935" max="5935" width="9" style="59" customWidth="1"/>
    <col min="5936" max="5936" width="0" style="59" hidden="1" customWidth="1"/>
    <col min="5937" max="6144" width="9" style="59"/>
    <col min="6145" max="6145" width="3.5" style="59" customWidth="1"/>
    <col min="6146" max="6146" width="13.75" style="59" customWidth="1"/>
    <col min="6147" max="6176" width="4" style="59" customWidth="1"/>
    <col min="6177" max="6185" width="8.625" style="59" customWidth="1"/>
    <col min="6186" max="6187" width="5.625" style="59" customWidth="1"/>
    <col min="6188" max="6188" width="4.5" style="59" customWidth="1"/>
    <col min="6189" max="6190" width="9" style="59"/>
    <col min="6191" max="6191" width="9" style="59" customWidth="1"/>
    <col min="6192" max="6192" width="0" style="59" hidden="1" customWidth="1"/>
    <col min="6193" max="6400" width="9" style="59"/>
    <col min="6401" max="6401" width="3.5" style="59" customWidth="1"/>
    <col min="6402" max="6402" width="13.75" style="59" customWidth="1"/>
    <col min="6403" max="6432" width="4" style="59" customWidth="1"/>
    <col min="6433" max="6441" width="8.625" style="59" customWidth="1"/>
    <col min="6442" max="6443" width="5.625" style="59" customWidth="1"/>
    <col min="6444" max="6444" width="4.5" style="59" customWidth="1"/>
    <col min="6445" max="6446" width="9" style="59"/>
    <col min="6447" max="6447" width="9" style="59" customWidth="1"/>
    <col min="6448" max="6448" width="0" style="59" hidden="1" customWidth="1"/>
    <col min="6449" max="6656" width="9" style="59"/>
    <col min="6657" max="6657" width="3.5" style="59" customWidth="1"/>
    <col min="6658" max="6658" width="13.75" style="59" customWidth="1"/>
    <col min="6659" max="6688" width="4" style="59" customWidth="1"/>
    <col min="6689" max="6697" width="8.625" style="59" customWidth="1"/>
    <col min="6698" max="6699" width="5.625" style="59" customWidth="1"/>
    <col min="6700" max="6700" width="4.5" style="59" customWidth="1"/>
    <col min="6701" max="6702" width="9" style="59"/>
    <col min="6703" max="6703" width="9" style="59" customWidth="1"/>
    <col min="6704" max="6704" width="0" style="59" hidden="1" customWidth="1"/>
    <col min="6705" max="6912" width="9" style="59"/>
    <col min="6913" max="6913" width="3.5" style="59" customWidth="1"/>
    <col min="6914" max="6914" width="13.75" style="59" customWidth="1"/>
    <col min="6915" max="6944" width="4" style="59" customWidth="1"/>
    <col min="6945" max="6953" width="8.625" style="59" customWidth="1"/>
    <col min="6954" max="6955" width="5.625" style="59" customWidth="1"/>
    <col min="6956" max="6956" width="4.5" style="59" customWidth="1"/>
    <col min="6957" max="6958" width="9" style="59"/>
    <col min="6959" max="6959" width="9" style="59" customWidth="1"/>
    <col min="6960" max="6960" width="0" style="59" hidden="1" customWidth="1"/>
    <col min="6961" max="7168" width="9" style="59"/>
    <col min="7169" max="7169" width="3.5" style="59" customWidth="1"/>
    <col min="7170" max="7170" width="13.75" style="59" customWidth="1"/>
    <col min="7171" max="7200" width="4" style="59" customWidth="1"/>
    <col min="7201" max="7209" width="8.625" style="59" customWidth="1"/>
    <col min="7210" max="7211" width="5.625" style="59" customWidth="1"/>
    <col min="7212" max="7212" width="4.5" style="59" customWidth="1"/>
    <col min="7213" max="7214" width="9" style="59"/>
    <col min="7215" max="7215" width="9" style="59" customWidth="1"/>
    <col min="7216" max="7216" width="0" style="59" hidden="1" customWidth="1"/>
    <col min="7217" max="7424" width="9" style="59"/>
    <col min="7425" max="7425" width="3.5" style="59" customWidth="1"/>
    <col min="7426" max="7426" width="13.75" style="59" customWidth="1"/>
    <col min="7427" max="7456" width="4" style="59" customWidth="1"/>
    <col min="7457" max="7465" width="8.625" style="59" customWidth="1"/>
    <col min="7466" max="7467" width="5.625" style="59" customWidth="1"/>
    <col min="7468" max="7468" width="4.5" style="59" customWidth="1"/>
    <col min="7469" max="7470" width="9" style="59"/>
    <col min="7471" max="7471" width="9" style="59" customWidth="1"/>
    <col min="7472" max="7472" width="0" style="59" hidden="1" customWidth="1"/>
    <col min="7473" max="7680" width="9" style="59"/>
    <col min="7681" max="7681" width="3.5" style="59" customWidth="1"/>
    <col min="7682" max="7682" width="13.75" style="59" customWidth="1"/>
    <col min="7683" max="7712" width="4" style="59" customWidth="1"/>
    <col min="7713" max="7721" width="8.625" style="59" customWidth="1"/>
    <col min="7722" max="7723" width="5.625" style="59" customWidth="1"/>
    <col min="7724" max="7724" width="4.5" style="59" customWidth="1"/>
    <col min="7725" max="7726" width="9" style="59"/>
    <col min="7727" max="7727" width="9" style="59" customWidth="1"/>
    <col min="7728" max="7728" width="0" style="59" hidden="1" customWidth="1"/>
    <col min="7729" max="7936" width="9" style="59"/>
    <col min="7937" max="7937" width="3.5" style="59" customWidth="1"/>
    <col min="7938" max="7938" width="13.75" style="59" customWidth="1"/>
    <col min="7939" max="7968" width="4" style="59" customWidth="1"/>
    <col min="7969" max="7977" width="8.625" style="59" customWidth="1"/>
    <col min="7978" max="7979" width="5.625" style="59" customWidth="1"/>
    <col min="7980" max="7980" width="4.5" style="59" customWidth="1"/>
    <col min="7981" max="7982" width="9" style="59"/>
    <col min="7983" max="7983" width="9" style="59" customWidth="1"/>
    <col min="7984" max="7984" width="0" style="59" hidden="1" customWidth="1"/>
    <col min="7985" max="8192" width="9" style="59"/>
    <col min="8193" max="8193" width="3.5" style="59" customWidth="1"/>
    <col min="8194" max="8194" width="13.75" style="59" customWidth="1"/>
    <col min="8195" max="8224" width="4" style="59" customWidth="1"/>
    <col min="8225" max="8233" width="8.625" style="59" customWidth="1"/>
    <col min="8234" max="8235" width="5.625" style="59" customWidth="1"/>
    <col min="8236" max="8236" width="4.5" style="59" customWidth="1"/>
    <col min="8237" max="8238" width="9" style="59"/>
    <col min="8239" max="8239" width="9" style="59" customWidth="1"/>
    <col min="8240" max="8240" width="0" style="59" hidden="1" customWidth="1"/>
    <col min="8241" max="8448" width="9" style="59"/>
    <col min="8449" max="8449" width="3.5" style="59" customWidth="1"/>
    <col min="8450" max="8450" width="13.75" style="59" customWidth="1"/>
    <col min="8451" max="8480" width="4" style="59" customWidth="1"/>
    <col min="8481" max="8489" width="8.625" style="59" customWidth="1"/>
    <col min="8490" max="8491" width="5.625" style="59" customWidth="1"/>
    <col min="8492" max="8492" width="4.5" style="59" customWidth="1"/>
    <col min="8493" max="8494" width="9" style="59"/>
    <col min="8495" max="8495" width="9" style="59" customWidth="1"/>
    <col min="8496" max="8496" width="0" style="59" hidden="1" customWidth="1"/>
    <col min="8497" max="8704" width="9" style="59"/>
    <col min="8705" max="8705" width="3.5" style="59" customWidth="1"/>
    <col min="8706" max="8706" width="13.75" style="59" customWidth="1"/>
    <col min="8707" max="8736" width="4" style="59" customWidth="1"/>
    <col min="8737" max="8745" width="8.625" style="59" customWidth="1"/>
    <col min="8746" max="8747" width="5.625" style="59" customWidth="1"/>
    <col min="8748" max="8748" width="4.5" style="59" customWidth="1"/>
    <col min="8749" max="8750" width="9" style="59"/>
    <col min="8751" max="8751" width="9" style="59" customWidth="1"/>
    <col min="8752" max="8752" width="0" style="59" hidden="1" customWidth="1"/>
    <col min="8753" max="8960" width="9" style="59"/>
    <col min="8961" max="8961" width="3.5" style="59" customWidth="1"/>
    <col min="8962" max="8962" width="13.75" style="59" customWidth="1"/>
    <col min="8963" max="8992" width="4" style="59" customWidth="1"/>
    <col min="8993" max="9001" width="8.625" style="59" customWidth="1"/>
    <col min="9002" max="9003" width="5.625" style="59" customWidth="1"/>
    <col min="9004" max="9004" width="4.5" style="59" customWidth="1"/>
    <col min="9005" max="9006" width="9" style="59"/>
    <col min="9007" max="9007" width="9" style="59" customWidth="1"/>
    <col min="9008" max="9008" width="0" style="59" hidden="1" customWidth="1"/>
    <col min="9009" max="9216" width="9" style="59"/>
    <col min="9217" max="9217" width="3.5" style="59" customWidth="1"/>
    <col min="9218" max="9218" width="13.75" style="59" customWidth="1"/>
    <col min="9219" max="9248" width="4" style="59" customWidth="1"/>
    <col min="9249" max="9257" width="8.625" style="59" customWidth="1"/>
    <col min="9258" max="9259" width="5.625" style="59" customWidth="1"/>
    <col min="9260" max="9260" width="4.5" style="59" customWidth="1"/>
    <col min="9261" max="9262" width="9" style="59"/>
    <col min="9263" max="9263" width="9" style="59" customWidth="1"/>
    <col min="9264" max="9264" width="0" style="59" hidden="1" customWidth="1"/>
    <col min="9265" max="9472" width="9" style="59"/>
    <col min="9473" max="9473" width="3.5" style="59" customWidth="1"/>
    <col min="9474" max="9474" width="13.75" style="59" customWidth="1"/>
    <col min="9475" max="9504" width="4" style="59" customWidth="1"/>
    <col min="9505" max="9513" width="8.625" style="59" customWidth="1"/>
    <col min="9514" max="9515" width="5.625" style="59" customWidth="1"/>
    <col min="9516" max="9516" width="4.5" style="59" customWidth="1"/>
    <col min="9517" max="9518" width="9" style="59"/>
    <col min="9519" max="9519" width="9" style="59" customWidth="1"/>
    <col min="9520" max="9520" width="0" style="59" hidden="1" customWidth="1"/>
    <col min="9521" max="9728" width="9" style="59"/>
    <col min="9729" max="9729" width="3.5" style="59" customWidth="1"/>
    <col min="9730" max="9730" width="13.75" style="59" customWidth="1"/>
    <col min="9731" max="9760" width="4" style="59" customWidth="1"/>
    <col min="9761" max="9769" width="8.625" style="59" customWidth="1"/>
    <col min="9770" max="9771" width="5.625" style="59" customWidth="1"/>
    <col min="9772" max="9772" width="4.5" style="59" customWidth="1"/>
    <col min="9773" max="9774" width="9" style="59"/>
    <col min="9775" max="9775" width="9" style="59" customWidth="1"/>
    <col min="9776" max="9776" width="0" style="59" hidden="1" customWidth="1"/>
    <col min="9777" max="9984" width="9" style="59"/>
    <col min="9985" max="9985" width="3.5" style="59" customWidth="1"/>
    <col min="9986" max="9986" width="13.75" style="59" customWidth="1"/>
    <col min="9987" max="10016" width="4" style="59" customWidth="1"/>
    <col min="10017" max="10025" width="8.625" style="59" customWidth="1"/>
    <col min="10026" max="10027" width="5.625" style="59" customWidth="1"/>
    <col min="10028" max="10028" width="4.5" style="59" customWidth="1"/>
    <col min="10029" max="10030" width="9" style="59"/>
    <col min="10031" max="10031" width="9" style="59" customWidth="1"/>
    <col min="10032" max="10032" width="0" style="59" hidden="1" customWidth="1"/>
    <col min="10033" max="10240" width="9" style="59"/>
    <col min="10241" max="10241" width="3.5" style="59" customWidth="1"/>
    <col min="10242" max="10242" width="13.75" style="59" customWidth="1"/>
    <col min="10243" max="10272" width="4" style="59" customWidth="1"/>
    <col min="10273" max="10281" width="8.625" style="59" customWidth="1"/>
    <col min="10282" max="10283" width="5.625" style="59" customWidth="1"/>
    <col min="10284" max="10284" width="4.5" style="59" customWidth="1"/>
    <col min="10285" max="10286" width="9" style="59"/>
    <col min="10287" max="10287" width="9" style="59" customWidth="1"/>
    <col min="10288" max="10288" width="0" style="59" hidden="1" customWidth="1"/>
    <col min="10289" max="10496" width="9" style="59"/>
    <col min="10497" max="10497" width="3.5" style="59" customWidth="1"/>
    <col min="10498" max="10498" width="13.75" style="59" customWidth="1"/>
    <col min="10499" max="10528" width="4" style="59" customWidth="1"/>
    <col min="10529" max="10537" width="8.625" style="59" customWidth="1"/>
    <col min="10538" max="10539" width="5.625" style="59" customWidth="1"/>
    <col min="10540" max="10540" width="4.5" style="59" customWidth="1"/>
    <col min="10541" max="10542" width="9" style="59"/>
    <col min="10543" max="10543" width="9" style="59" customWidth="1"/>
    <col min="10544" max="10544" width="0" style="59" hidden="1" customWidth="1"/>
    <col min="10545" max="10752" width="9" style="59"/>
    <col min="10753" max="10753" width="3.5" style="59" customWidth="1"/>
    <col min="10754" max="10754" width="13.75" style="59" customWidth="1"/>
    <col min="10755" max="10784" width="4" style="59" customWidth="1"/>
    <col min="10785" max="10793" width="8.625" style="59" customWidth="1"/>
    <col min="10794" max="10795" width="5.625" style="59" customWidth="1"/>
    <col min="10796" max="10796" width="4.5" style="59" customWidth="1"/>
    <col min="10797" max="10798" width="9" style="59"/>
    <col min="10799" max="10799" width="9" style="59" customWidth="1"/>
    <col min="10800" max="10800" width="0" style="59" hidden="1" customWidth="1"/>
    <col min="10801" max="11008" width="9" style="59"/>
    <col min="11009" max="11009" width="3.5" style="59" customWidth="1"/>
    <col min="11010" max="11010" width="13.75" style="59" customWidth="1"/>
    <col min="11011" max="11040" width="4" style="59" customWidth="1"/>
    <col min="11041" max="11049" width="8.625" style="59" customWidth="1"/>
    <col min="11050" max="11051" width="5.625" style="59" customWidth="1"/>
    <col min="11052" max="11052" width="4.5" style="59" customWidth="1"/>
    <col min="11053" max="11054" width="9" style="59"/>
    <col min="11055" max="11055" width="9" style="59" customWidth="1"/>
    <col min="11056" max="11056" width="0" style="59" hidden="1" customWidth="1"/>
    <col min="11057" max="11264" width="9" style="59"/>
    <col min="11265" max="11265" width="3.5" style="59" customWidth="1"/>
    <col min="11266" max="11266" width="13.75" style="59" customWidth="1"/>
    <col min="11267" max="11296" width="4" style="59" customWidth="1"/>
    <col min="11297" max="11305" width="8.625" style="59" customWidth="1"/>
    <col min="11306" max="11307" width="5.625" style="59" customWidth="1"/>
    <col min="11308" max="11308" width="4.5" style="59" customWidth="1"/>
    <col min="11309" max="11310" width="9" style="59"/>
    <col min="11311" max="11311" width="9" style="59" customWidth="1"/>
    <col min="11312" max="11312" width="0" style="59" hidden="1" customWidth="1"/>
    <col min="11313" max="11520" width="9" style="59"/>
    <col min="11521" max="11521" width="3.5" style="59" customWidth="1"/>
    <col min="11522" max="11522" width="13.75" style="59" customWidth="1"/>
    <col min="11523" max="11552" width="4" style="59" customWidth="1"/>
    <col min="11553" max="11561" width="8.625" style="59" customWidth="1"/>
    <col min="11562" max="11563" width="5.625" style="59" customWidth="1"/>
    <col min="11564" max="11564" width="4.5" style="59" customWidth="1"/>
    <col min="11565" max="11566" width="9" style="59"/>
    <col min="11567" max="11567" width="9" style="59" customWidth="1"/>
    <col min="11568" max="11568" width="0" style="59" hidden="1" customWidth="1"/>
    <col min="11569" max="11776" width="9" style="59"/>
    <col min="11777" max="11777" width="3.5" style="59" customWidth="1"/>
    <col min="11778" max="11778" width="13.75" style="59" customWidth="1"/>
    <col min="11779" max="11808" width="4" style="59" customWidth="1"/>
    <col min="11809" max="11817" width="8.625" style="59" customWidth="1"/>
    <col min="11818" max="11819" width="5.625" style="59" customWidth="1"/>
    <col min="11820" max="11820" width="4.5" style="59" customWidth="1"/>
    <col min="11821" max="11822" width="9" style="59"/>
    <col min="11823" max="11823" width="9" style="59" customWidth="1"/>
    <col min="11824" max="11824" width="0" style="59" hidden="1" customWidth="1"/>
    <col min="11825" max="12032" width="9" style="59"/>
    <col min="12033" max="12033" width="3.5" style="59" customWidth="1"/>
    <col min="12034" max="12034" width="13.75" style="59" customWidth="1"/>
    <col min="12035" max="12064" width="4" style="59" customWidth="1"/>
    <col min="12065" max="12073" width="8.625" style="59" customWidth="1"/>
    <col min="12074" max="12075" width="5.625" style="59" customWidth="1"/>
    <col min="12076" max="12076" width="4.5" style="59" customWidth="1"/>
    <col min="12077" max="12078" width="9" style="59"/>
    <col min="12079" max="12079" width="9" style="59" customWidth="1"/>
    <col min="12080" max="12080" width="0" style="59" hidden="1" customWidth="1"/>
    <col min="12081" max="12288" width="9" style="59"/>
    <col min="12289" max="12289" width="3.5" style="59" customWidth="1"/>
    <col min="12290" max="12290" width="13.75" style="59" customWidth="1"/>
    <col min="12291" max="12320" width="4" style="59" customWidth="1"/>
    <col min="12321" max="12329" width="8.625" style="59" customWidth="1"/>
    <col min="12330" max="12331" width="5.625" style="59" customWidth="1"/>
    <col min="12332" max="12332" width="4.5" style="59" customWidth="1"/>
    <col min="12333" max="12334" width="9" style="59"/>
    <col min="12335" max="12335" width="9" style="59" customWidth="1"/>
    <col min="12336" max="12336" width="0" style="59" hidden="1" customWidth="1"/>
    <col min="12337" max="12544" width="9" style="59"/>
    <col min="12545" max="12545" width="3.5" style="59" customWidth="1"/>
    <col min="12546" max="12546" width="13.75" style="59" customWidth="1"/>
    <col min="12547" max="12576" width="4" style="59" customWidth="1"/>
    <col min="12577" max="12585" width="8.625" style="59" customWidth="1"/>
    <col min="12586" max="12587" width="5.625" style="59" customWidth="1"/>
    <col min="12588" max="12588" width="4.5" style="59" customWidth="1"/>
    <col min="12589" max="12590" width="9" style="59"/>
    <col min="12591" max="12591" width="9" style="59" customWidth="1"/>
    <col min="12592" max="12592" width="0" style="59" hidden="1" customWidth="1"/>
    <col min="12593" max="12800" width="9" style="59"/>
    <col min="12801" max="12801" width="3.5" style="59" customWidth="1"/>
    <col min="12802" max="12802" width="13.75" style="59" customWidth="1"/>
    <col min="12803" max="12832" width="4" style="59" customWidth="1"/>
    <col min="12833" max="12841" width="8.625" style="59" customWidth="1"/>
    <col min="12842" max="12843" width="5.625" style="59" customWidth="1"/>
    <col min="12844" max="12844" width="4.5" style="59" customWidth="1"/>
    <col min="12845" max="12846" width="9" style="59"/>
    <col min="12847" max="12847" width="9" style="59" customWidth="1"/>
    <col min="12848" max="12848" width="0" style="59" hidden="1" customWidth="1"/>
    <col min="12849" max="13056" width="9" style="59"/>
    <col min="13057" max="13057" width="3.5" style="59" customWidth="1"/>
    <col min="13058" max="13058" width="13.75" style="59" customWidth="1"/>
    <col min="13059" max="13088" width="4" style="59" customWidth="1"/>
    <col min="13089" max="13097" width="8.625" style="59" customWidth="1"/>
    <col min="13098" max="13099" width="5.625" style="59" customWidth="1"/>
    <col min="13100" max="13100" width="4.5" style="59" customWidth="1"/>
    <col min="13101" max="13102" width="9" style="59"/>
    <col min="13103" max="13103" width="9" style="59" customWidth="1"/>
    <col min="13104" max="13104" width="0" style="59" hidden="1" customWidth="1"/>
    <col min="13105" max="13312" width="9" style="59"/>
    <col min="13313" max="13313" width="3.5" style="59" customWidth="1"/>
    <col min="13314" max="13314" width="13.75" style="59" customWidth="1"/>
    <col min="13315" max="13344" width="4" style="59" customWidth="1"/>
    <col min="13345" max="13353" width="8.625" style="59" customWidth="1"/>
    <col min="13354" max="13355" width="5.625" style="59" customWidth="1"/>
    <col min="13356" max="13356" width="4.5" style="59" customWidth="1"/>
    <col min="13357" max="13358" width="9" style="59"/>
    <col min="13359" max="13359" width="9" style="59" customWidth="1"/>
    <col min="13360" max="13360" width="0" style="59" hidden="1" customWidth="1"/>
    <col min="13361" max="13568" width="9" style="59"/>
    <col min="13569" max="13569" width="3.5" style="59" customWidth="1"/>
    <col min="13570" max="13570" width="13.75" style="59" customWidth="1"/>
    <col min="13571" max="13600" width="4" style="59" customWidth="1"/>
    <col min="13601" max="13609" width="8.625" style="59" customWidth="1"/>
    <col min="13610" max="13611" width="5.625" style="59" customWidth="1"/>
    <col min="13612" max="13612" width="4.5" style="59" customWidth="1"/>
    <col min="13613" max="13614" width="9" style="59"/>
    <col min="13615" max="13615" width="9" style="59" customWidth="1"/>
    <col min="13616" max="13616" width="0" style="59" hidden="1" customWidth="1"/>
    <col min="13617" max="13824" width="9" style="59"/>
    <col min="13825" max="13825" width="3.5" style="59" customWidth="1"/>
    <col min="13826" max="13826" width="13.75" style="59" customWidth="1"/>
    <col min="13827" max="13856" width="4" style="59" customWidth="1"/>
    <col min="13857" max="13865" width="8.625" style="59" customWidth="1"/>
    <col min="13866" max="13867" width="5.625" style="59" customWidth="1"/>
    <col min="13868" max="13868" width="4.5" style="59" customWidth="1"/>
    <col min="13869" max="13870" width="9" style="59"/>
    <col min="13871" max="13871" width="9" style="59" customWidth="1"/>
    <col min="13872" max="13872" width="0" style="59" hidden="1" customWidth="1"/>
    <col min="13873" max="14080" width="9" style="59"/>
    <col min="14081" max="14081" width="3.5" style="59" customWidth="1"/>
    <col min="14082" max="14082" width="13.75" style="59" customWidth="1"/>
    <col min="14083" max="14112" width="4" style="59" customWidth="1"/>
    <col min="14113" max="14121" width="8.625" style="59" customWidth="1"/>
    <col min="14122" max="14123" width="5.625" style="59" customWidth="1"/>
    <col min="14124" max="14124" width="4.5" style="59" customWidth="1"/>
    <col min="14125" max="14126" width="9" style="59"/>
    <col min="14127" max="14127" width="9" style="59" customWidth="1"/>
    <col min="14128" max="14128" width="0" style="59" hidden="1" customWidth="1"/>
    <col min="14129" max="14336" width="9" style="59"/>
    <col min="14337" max="14337" width="3.5" style="59" customWidth="1"/>
    <col min="14338" max="14338" width="13.75" style="59" customWidth="1"/>
    <col min="14339" max="14368" width="4" style="59" customWidth="1"/>
    <col min="14369" max="14377" width="8.625" style="59" customWidth="1"/>
    <col min="14378" max="14379" width="5.625" style="59" customWidth="1"/>
    <col min="14380" max="14380" width="4.5" style="59" customWidth="1"/>
    <col min="14381" max="14382" width="9" style="59"/>
    <col min="14383" max="14383" width="9" style="59" customWidth="1"/>
    <col min="14384" max="14384" width="0" style="59" hidden="1" customWidth="1"/>
    <col min="14385" max="14592" width="9" style="59"/>
    <col min="14593" max="14593" width="3.5" style="59" customWidth="1"/>
    <col min="14594" max="14594" width="13.75" style="59" customWidth="1"/>
    <col min="14595" max="14624" width="4" style="59" customWidth="1"/>
    <col min="14625" max="14633" width="8.625" style="59" customWidth="1"/>
    <col min="14634" max="14635" width="5.625" style="59" customWidth="1"/>
    <col min="14636" max="14636" width="4.5" style="59" customWidth="1"/>
    <col min="14637" max="14638" width="9" style="59"/>
    <col min="14639" max="14639" width="9" style="59" customWidth="1"/>
    <col min="14640" max="14640" width="0" style="59" hidden="1" customWidth="1"/>
    <col min="14641" max="14848" width="9" style="59"/>
    <col min="14849" max="14849" width="3.5" style="59" customWidth="1"/>
    <col min="14850" max="14850" width="13.75" style="59" customWidth="1"/>
    <col min="14851" max="14880" width="4" style="59" customWidth="1"/>
    <col min="14881" max="14889" width="8.625" style="59" customWidth="1"/>
    <col min="14890" max="14891" width="5.625" style="59" customWidth="1"/>
    <col min="14892" max="14892" width="4.5" style="59" customWidth="1"/>
    <col min="14893" max="14894" width="9" style="59"/>
    <col min="14895" max="14895" width="9" style="59" customWidth="1"/>
    <col min="14896" max="14896" width="0" style="59" hidden="1" customWidth="1"/>
    <col min="14897" max="15104" width="9" style="59"/>
    <col min="15105" max="15105" width="3.5" style="59" customWidth="1"/>
    <col min="15106" max="15106" width="13.75" style="59" customWidth="1"/>
    <col min="15107" max="15136" width="4" style="59" customWidth="1"/>
    <col min="15137" max="15145" width="8.625" style="59" customWidth="1"/>
    <col min="15146" max="15147" width="5.625" style="59" customWidth="1"/>
    <col min="15148" max="15148" width="4.5" style="59" customWidth="1"/>
    <col min="15149" max="15150" width="9" style="59"/>
    <col min="15151" max="15151" width="9" style="59" customWidth="1"/>
    <col min="15152" max="15152" width="0" style="59" hidden="1" customWidth="1"/>
    <col min="15153" max="15360" width="9" style="59"/>
    <col min="15361" max="15361" width="3.5" style="59" customWidth="1"/>
    <col min="15362" max="15362" width="13.75" style="59" customWidth="1"/>
    <col min="15363" max="15392" width="4" style="59" customWidth="1"/>
    <col min="15393" max="15401" width="8.625" style="59" customWidth="1"/>
    <col min="15402" max="15403" width="5.625" style="59" customWidth="1"/>
    <col min="15404" max="15404" width="4.5" style="59" customWidth="1"/>
    <col min="15405" max="15406" width="9" style="59"/>
    <col min="15407" max="15407" width="9" style="59" customWidth="1"/>
    <col min="15408" max="15408" width="0" style="59" hidden="1" customWidth="1"/>
    <col min="15409" max="15616" width="9" style="59"/>
    <col min="15617" max="15617" width="3.5" style="59" customWidth="1"/>
    <col min="15618" max="15618" width="13.75" style="59" customWidth="1"/>
    <col min="15619" max="15648" width="4" style="59" customWidth="1"/>
    <col min="15649" max="15657" width="8.625" style="59" customWidth="1"/>
    <col min="15658" max="15659" width="5.625" style="59" customWidth="1"/>
    <col min="15660" max="15660" width="4.5" style="59" customWidth="1"/>
    <col min="15661" max="15662" width="9" style="59"/>
    <col min="15663" max="15663" width="9" style="59" customWidth="1"/>
    <col min="15664" max="15664" width="0" style="59" hidden="1" customWidth="1"/>
    <col min="15665" max="15872" width="9" style="59"/>
    <col min="15873" max="15873" width="3.5" style="59" customWidth="1"/>
    <col min="15874" max="15874" width="13.75" style="59" customWidth="1"/>
    <col min="15875" max="15904" width="4" style="59" customWidth="1"/>
    <col min="15905" max="15913" width="8.625" style="59" customWidth="1"/>
    <col min="15914" max="15915" width="5.625" style="59" customWidth="1"/>
    <col min="15916" max="15916" width="4.5" style="59" customWidth="1"/>
    <col min="15917" max="15918" width="9" style="59"/>
    <col min="15919" max="15919" width="9" style="59" customWidth="1"/>
    <col min="15920" max="15920" width="0" style="59" hidden="1" customWidth="1"/>
    <col min="15921" max="16128" width="9" style="59"/>
    <col min="16129" max="16129" width="3.5" style="59" customWidth="1"/>
    <col min="16130" max="16130" width="13.75" style="59" customWidth="1"/>
    <col min="16131" max="16160" width="4" style="59" customWidth="1"/>
    <col min="16161" max="16169" width="8.625" style="59" customWidth="1"/>
    <col min="16170" max="16171" width="5.625" style="59" customWidth="1"/>
    <col min="16172" max="16172" width="4.5" style="59" customWidth="1"/>
    <col min="16173" max="16174" width="9" style="59"/>
    <col min="16175" max="16175" width="9" style="59" customWidth="1"/>
    <col min="16176" max="16176" width="0" style="59" hidden="1" customWidth="1"/>
    <col min="16177" max="16384" width="9" style="59"/>
  </cols>
  <sheetData>
    <row r="1" spans="1:48" ht="21" x14ac:dyDescent="0.2">
      <c r="A1" s="57"/>
      <c r="B1" s="57"/>
      <c r="C1" s="58"/>
      <c r="D1" s="138">
        <v>2016</v>
      </c>
      <c r="E1" s="138"/>
      <c r="F1" s="138"/>
      <c r="G1" s="139" t="s">
        <v>121</v>
      </c>
      <c r="H1" s="139"/>
      <c r="I1" s="139"/>
      <c r="J1" s="139"/>
      <c r="K1" s="139"/>
      <c r="L1" s="139"/>
      <c r="M1" s="139"/>
      <c r="N1" s="139"/>
      <c r="O1" s="139"/>
      <c r="P1" s="139"/>
      <c r="Q1" s="139"/>
      <c r="R1" s="139"/>
      <c r="S1" s="139"/>
      <c r="T1" s="140">
        <v>13</v>
      </c>
      <c r="U1" s="140"/>
      <c r="V1" s="148" t="s">
        <v>65</v>
      </c>
      <c r="W1" s="148"/>
      <c r="X1" s="148"/>
      <c r="Y1" s="148"/>
      <c r="Z1" s="148"/>
      <c r="AA1" s="140" t="s">
        <v>64</v>
      </c>
      <c r="AB1" s="140"/>
      <c r="AC1" s="57" t="s">
        <v>15</v>
      </c>
      <c r="AD1" s="140" t="s">
        <v>11</v>
      </c>
      <c r="AE1" s="140"/>
      <c r="AF1" s="57" t="s">
        <v>15</v>
      </c>
      <c r="AG1" s="148" t="s">
        <v>122</v>
      </c>
      <c r="AH1" s="148"/>
      <c r="AI1" s="57"/>
      <c r="AK1" s="134">
        <f ca="1">TODAY()</f>
        <v>43380</v>
      </c>
      <c r="AL1" s="134"/>
      <c r="AM1" s="134"/>
      <c r="AN1" s="60" t="s">
        <v>0</v>
      </c>
      <c r="AO1" s="57"/>
      <c r="AP1" s="61"/>
      <c r="AQ1" s="61"/>
      <c r="AS1" s="62"/>
      <c r="AT1" s="62"/>
      <c r="AU1" s="62"/>
    </row>
    <row r="2" spans="1:48" ht="14.25" x14ac:dyDescent="0.15">
      <c r="A2" s="63"/>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S2" s="62"/>
      <c r="AT2" s="62"/>
      <c r="AU2" s="62"/>
    </row>
    <row r="3" spans="1:48" ht="17.25" x14ac:dyDescent="0.15">
      <c r="A3" s="65" t="str">
        <f>AC1</f>
        <v>Ｃ</v>
      </c>
      <c r="B3" s="66" t="s">
        <v>62</v>
      </c>
      <c r="C3" s="135" t="str">
        <f>B4</f>
        <v>碧山SC</v>
      </c>
      <c r="D3" s="136"/>
      <c r="E3" s="137"/>
      <c r="F3" s="135" t="str">
        <f>B8</f>
        <v>清瀬FC</v>
      </c>
      <c r="G3" s="136"/>
      <c r="H3" s="137"/>
      <c r="I3" s="135" t="str">
        <f>B12</f>
        <v>TTKSC</v>
      </c>
      <c r="J3" s="136"/>
      <c r="K3" s="137"/>
      <c r="L3" s="135" t="str">
        <f>B16</f>
        <v>久留米FC</v>
      </c>
      <c r="M3" s="136"/>
      <c r="N3" s="137"/>
      <c r="O3" s="135" t="str">
        <f>B20</f>
        <v>FC明成</v>
      </c>
      <c r="P3" s="136"/>
      <c r="Q3" s="137"/>
      <c r="R3" s="135" t="str">
        <f>B24</f>
        <v>FC前原</v>
      </c>
      <c r="S3" s="136"/>
      <c r="T3" s="137"/>
      <c r="U3" s="135" t="str">
        <f>B28</f>
        <v>はやぶさFC</v>
      </c>
      <c r="V3" s="136"/>
      <c r="W3" s="137"/>
      <c r="X3" s="135" t="str">
        <f>B32</f>
        <v>小金井緑FC</v>
      </c>
      <c r="Y3" s="136"/>
      <c r="Z3" s="137"/>
      <c r="AA3" s="135" t="str">
        <f>B36</f>
        <v>ドンキーコング</v>
      </c>
      <c r="AB3" s="136"/>
      <c r="AC3" s="137"/>
      <c r="AD3" s="135" t="str">
        <f>B40</f>
        <v>FC HARAN</v>
      </c>
      <c r="AE3" s="136"/>
      <c r="AF3" s="137"/>
      <c r="AG3" s="67" t="s">
        <v>1</v>
      </c>
      <c r="AH3" s="67" t="s">
        <v>2</v>
      </c>
      <c r="AI3" s="67" t="s">
        <v>3</v>
      </c>
      <c r="AJ3" s="67" t="s">
        <v>4</v>
      </c>
      <c r="AK3" s="67" t="s">
        <v>5</v>
      </c>
      <c r="AL3" s="67" t="s">
        <v>6</v>
      </c>
      <c r="AM3" s="67" t="s">
        <v>7</v>
      </c>
      <c r="AN3" s="67" t="s">
        <v>8</v>
      </c>
      <c r="AO3" s="67" t="s">
        <v>9</v>
      </c>
      <c r="AP3" s="68"/>
      <c r="AQ3" s="69"/>
      <c r="AS3" s="62"/>
      <c r="AT3" s="62"/>
      <c r="AU3" s="62"/>
    </row>
    <row r="4" spans="1:48" ht="13.5" customHeight="1" x14ac:dyDescent="0.15">
      <c r="A4" s="156">
        <v>1</v>
      </c>
      <c r="B4" s="159" t="s">
        <v>17</v>
      </c>
      <c r="C4" s="162"/>
      <c r="D4" s="163"/>
      <c r="E4" s="164"/>
      <c r="F4" s="171">
        <v>42632</v>
      </c>
      <c r="G4" s="172"/>
      <c r="H4" s="173"/>
      <c r="I4" s="171">
        <v>42624</v>
      </c>
      <c r="J4" s="172"/>
      <c r="K4" s="173"/>
      <c r="L4" s="171">
        <v>42593</v>
      </c>
      <c r="M4" s="172"/>
      <c r="N4" s="173"/>
      <c r="O4" s="171">
        <v>42582</v>
      </c>
      <c r="P4" s="172"/>
      <c r="Q4" s="173"/>
      <c r="R4" s="171">
        <v>42623</v>
      </c>
      <c r="S4" s="172"/>
      <c r="T4" s="173"/>
      <c r="U4" s="171">
        <v>42630</v>
      </c>
      <c r="V4" s="172"/>
      <c r="W4" s="173"/>
      <c r="X4" s="171">
        <v>42632</v>
      </c>
      <c r="Y4" s="172"/>
      <c r="Z4" s="173"/>
      <c r="AA4" s="171">
        <v>42581</v>
      </c>
      <c r="AB4" s="172"/>
      <c r="AC4" s="173"/>
      <c r="AD4" s="171">
        <v>42575</v>
      </c>
      <c r="AE4" s="172"/>
      <c r="AF4" s="173"/>
      <c r="AG4" s="149">
        <f>IF(AND($D7="",$G7="",$J7="",$M7="",$P7="",$S7="",$V7="",$Y7="",$AB7="",$AE7=""),"",SUM((COUNTIF($C7:$AE7,"○")),(COUNTIF($C7:$AE7,"●")),(COUNTIF($C7:$AE7,"△"))))</f>
        <v>9</v>
      </c>
      <c r="AH4" s="149">
        <f>IF(AND($D7="",$G7="",$J7="",$M7="",$P7="",$S7="",$V7="",$Y7="",$AB7="",$AE7=""),"",SUM($AP7:$AR7))</f>
        <v>12</v>
      </c>
      <c r="AI4" s="149">
        <f>IF(AND($D7="",$G7="",$J7="",$J7="",$M7="",$P7="",$S7="",$V7="",$Y7="",$AB7="",$AE7=""),"",COUNTIF(C7:AF7,"○"))</f>
        <v>4</v>
      </c>
      <c r="AJ4" s="149">
        <f>IF(AND($D7="",$G7="",$J7="",$J7="",$M7="",$P7="",$S7="",$V7="",$Y7="",$AB7="",$AE7),"",COUNTIF(C7:AF7,"●"))</f>
        <v>5</v>
      </c>
      <c r="AK4" s="149">
        <f>IF(AND($D7="",$G7="",$J7="",$J7="",$M7="",$P7="",$S7="",$V7="",$Y7="",$AB7="",AE7=""),"",COUNTIF(C7:AF7,"△"))</f>
        <v>0</v>
      </c>
      <c r="AL4" s="149">
        <f>IF(AND($C7="",$F7="",$I7="",$L7="",$O7="",$R7="",$U7="",$X7="",$AA7="",$AD7=""),"",SUM($C7,$F7,$I7,$L7,$O7,$R7,$U7,$X7,$AA7,$AD7))</f>
        <v>33</v>
      </c>
      <c r="AM4" s="149">
        <f>IF(AND($E7="",$H7="",$K7="",$N7="",$Q7="",$T7="",$W7="",$Z7="",$AC7="",$AF7=""),"",SUM($E7,$H7,$K7,$N7,$Q7,$T7,$W7,$Z7,$AC7,$AF7))</f>
        <v>18</v>
      </c>
      <c r="AN4" s="149">
        <f>IF(AND($AL4="",$AM4=""),"",($AL4-$AM4))</f>
        <v>15</v>
      </c>
      <c r="AO4" s="152">
        <f>IF(AND($AG4=""),"",RANK(AV4,AV$4:AV$40))</f>
        <v>6</v>
      </c>
      <c r="AP4" s="69"/>
      <c r="AQ4" s="69"/>
      <c r="AS4" s="62"/>
      <c r="AT4" s="62"/>
      <c r="AU4" s="62"/>
      <c r="AV4" s="155">
        <f>AH4+AN4*0.01</f>
        <v>12.15</v>
      </c>
    </row>
    <row r="5" spans="1:48" ht="13.5" customHeight="1" x14ac:dyDescent="0.15">
      <c r="A5" s="157"/>
      <c r="B5" s="160"/>
      <c r="C5" s="165"/>
      <c r="D5" s="166"/>
      <c r="E5" s="167"/>
      <c r="F5" s="174" t="s">
        <v>154</v>
      </c>
      <c r="G5" s="175"/>
      <c r="H5" s="176"/>
      <c r="I5" s="174" t="s">
        <v>155</v>
      </c>
      <c r="J5" s="175"/>
      <c r="K5" s="176"/>
      <c r="L5" s="174" t="s">
        <v>59</v>
      </c>
      <c r="M5" s="175"/>
      <c r="N5" s="176"/>
      <c r="O5" s="174" t="s">
        <v>156</v>
      </c>
      <c r="P5" s="175"/>
      <c r="Q5" s="176"/>
      <c r="R5" s="174" t="s">
        <v>155</v>
      </c>
      <c r="S5" s="175"/>
      <c r="T5" s="176"/>
      <c r="U5" s="174" t="s">
        <v>157</v>
      </c>
      <c r="V5" s="175"/>
      <c r="W5" s="176"/>
      <c r="X5" s="174" t="s">
        <v>154</v>
      </c>
      <c r="Y5" s="175"/>
      <c r="Z5" s="176"/>
      <c r="AA5" s="174" t="s">
        <v>158</v>
      </c>
      <c r="AB5" s="175"/>
      <c r="AC5" s="176"/>
      <c r="AD5" s="174" t="s">
        <v>155</v>
      </c>
      <c r="AE5" s="175"/>
      <c r="AF5" s="176"/>
      <c r="AG5" s="150"/>
      <c r="AH5" s="150"/>
      <c r="AI5" s="150"/>
      <c r="AJ5" s="150"/>
      <c r="AK5" s="150"/>
      <c r="AL5" s="150"/>
      <c r="AM5" s="150"/>
      <c r="AN5" s="150"/>
      <c r="AO5" s="153"/>
      <c r="AP5" s="69"/>
      <c r="AQ5" s="69"/>
      <c r="AS5" s="62"/>
      <c r="AT5" s="62"/>
      <c r="AU5" s="62"/>
      <c r="AV5" s="155"/>
    </row>
    <row r="6" spans="1:48" ht="13.5" customHeight="1" x14ac:dyDescent="0.15">
      <c r="A6" s="157"/>
      <c r="B6" s="160"/>
      <c r="C6" s="165"/>
      <c r="D6" s="166"/>
      <c r="E6" s="167"/>
      <c r="F6" s="177" t="s">
        <v>159</v>
      </c>
      <c r="G6" s="178"/>
      <c r="H6" s="179"/>
      <c r="I6" s="177" t="s">
        <v>160</v>
      </c>
      <c r="J6" s="178"/>
      <c r="K6" s="179"/>
      <c r="L6" s="177" t="s">
        <v>161</v>
      </c>
      <c r="M6" s="178"/>
      <c r="N6" s="179"/>
      <c r="O6" s="177" t="s">
        <v>162</v>
      </c>
      <c r="P6" s="178"/>
      <c r="Q6" s="179"/>
      <c r="R6" s="177" t="s">
        <v>163</v>
      </c>
      <c r="S6" s="178"/>
      <c r="T6" s="179"/>
      <c r="U6" s="177" t="s">
        <v>164</v>
      </c>
      <c r="V6" s="178"/>
      <c r="W6" s="179"/>
      <c r="X6" s="177" t="s">
        <v>165</v>
      </c>
      <c r="Y6" s="178"/>
      <c r="Z6" s="179"/>
      <c r="AA6" s="177"/>
      <c r="AB6" s="178"/>
      <c r="AC6" s="179"/>
      <c r="AD6" s="177" t="s">
        <v>162</v>
      </c>
      <c r="AE6" s="178"/>
      <c r="AF6" s="179"/>
      <c r="AG6" s="150"/>
      <c r="AH6" s="150"/>
      <c r="AI6" s="150"/>
      <c r="AJ6" s="150"/>
      <c r="AK6" s="150"/>
      <c r="AL6" s="150"/>
      <c r="AM6" s="150"/>
      <c r="AN6" s="150"/>
      <c r="AO6" s="153"/>
      <c r="AP6" s="69"/>
      <c r="AQ6" s="69"/>
      <c r="AS6" s="62"/>
      <c r="AT6" s="62"/>
      <c r="AU6" s="62"/>
      <c r="AV6" s="155"/>
    </row>
    <row r="7" spans="1:48" ht="18.75" customHeight="1" x14ac:dyDescent="0.15">
      <c r="A7" s="158"/>
      <c r="B7" s="161"/>
      <c r="C7" s="168"/>
      <c r="D7" s="169"/>
      <c r="E7" s="170"/>
      <c r="F7" s="70">
        <v>0</v>
      </c>
      <c r="G7" s="71" t="str">
        <f>IF(AND($F7="",$H7=""),"",IF($F7&gt;$H7,"○",IF($F7=$H7,"△",IF($F7&lt;$H7,"●"))))</f>
        <v>●</v>
      </c>
      <c r="H7" s="72">
        <v>5</v>
      </c>
      <c r="I7" s="70">
        <v>0</v>
      </c>
      <c r="J7" s="71" t="str">
        <f>IF(AND($I7="",$K7=""),"",IF($I7&gt;$K7,"○",IF($I7=$K7,"△",IF($I7&lt;$K7,"●"))))</f>
        <v>●</v>
      </c>
      <c r="K7" s="72">
        <v>2</v>
      </c>
      <c r="L7" s="70">
        <v>2</v>
      </c>
      <c r="M7" s="71" t="str">
        <f>IF(AND($L7="",$N7=""),"",IF($L7&gt;$N7,"○",IF($L7=$N7,"△",IF($L7&lt;$N7,"●"))))</f>
        <v>●</v>
      </c>
      <c r="N7" s="72">
        <v>3</v>
      </c>
      <c r="O7" s="70">
        <v>4</v>
      </c>
      <c r="P7" s="71" t="str">
        <f>IF(AND($O7="",$Q7=""),"",IF($O7&gt;$Q7,"○",IF($O7=$Q7,"△",IF($O7&lt;$Q7,"●"))))</f>
        <v>○</v>
      </c>
      <c r="Q7" s="72">
        <v>2</v>
      </c>
      <c r="R7" s="70">
        <v>1</v>
      </c>
      <c r="S7" s="71" t="str">
        <f>IF(AND($R7="",$T7=""),"",IF($R7&gt;$T7,"○",IF($R7=$T7,"△",IF($R7&lt;$T7,"●"))))</f>
        <v>●</v>
      </c>
      <c r="T7" s="72">
        <v>2</v>
      </c>
      <c r="U7" s="70">
        <v>8</v>
      </c>
      <c r="V7" s="71" t="str">
        <f>IF(AND($U7="",$W7=""),"",IF($U7&gt;$W7,"○",IF($U7=$W7,"△",IF($U7&lt;$W7,"●"))))</f>
        <v>○</v>
      </c>
      <c r="W7" s="72">
        <v>0</v>
      </c>
      <c r="X7" s="70">
        <v>1</v>
      </c>
      <c r="Y7" s="71" t="str">
        <f>IF(AND($X7="",$Z7=""),"",IF($X7&gt;$Z7,"○",IF($X7=$Z7,"△",IF($X7&lt;$Z7,"●"))))</f>
        <v>●</v>
      </c>
      <c r="Z7" s="72">
        <v>2</v>
      </c>
      <c r="AA7" s="70">
        <v>3</v>
      </c>
      <c r="AB7" s="71" t="str">
        <f>IF(AND($AA7="",$AC7=""),"",IF($AA7&gt;$AC7,"○",IF($AA7=$AC7,"△",IF($AA7&lt;$AC7,"●"))))</f>
        <v>○</v>
      </c>
      <c r="AC7" s="72">
        <v>2</v>
      </c>
      <c r="AD7" s="70">
        <v>14</v>
      </c>
      <c r="AE7" s="71" t="str">
        <f>IF(AND($AD7="",$AF7=""),"",IF($AD7&gt;$AF7,"○",IF($AD7=$AF7,"△",IF($AD7&lt;$AF7,"●"))))</f>
        <v>○</v>
      </c>
      <c r="AF7" s="72">
        <v>0</v>
      </c>
      <c r="AG7" s="151"/>
      <c r="AH7" s="151"/>
      <c r="AI7" s="151"/>
      <c r="AJ7" s="151"/>
      <c r="AK7" s="151"/>
      <c r="AL7" s="151"/>
      <c r="AM7" s="151"/>
      <c r="AN7" s="151"/>
      <c r="AO7" s="154"/>
      <c r="AP7" s="73">
        <f>COUNTIF(C7:AF7,"○")*3</f>
        <v>12</v>
      </c>
      <c r="AQ7" s="73">
        <f>COUNTIF(C7:AF7,"△")*1</f>
        <v>0</v>
      </c>
      <c r="AR7" s="73">
        <f>COUNTIF(C7:AF7,"●")*0</f>
        <v>0</v>
      </c>
      <c r="AS7" s="74" t="str">
        <f>B4</f>
        <v>碧山SC</v>
      </c>
      <c r="AT7" s="74" t="str">
        <f>IF(AND(AO4:AO39=""),"",VLOOKUP(1,AO4:AS39,5,0))</f>
        <v/>
      </c>
      <c r="AU7" s="62"/>
      <c r="AV7" s="155"/>
    </row>
    <row r="8" spans="1:48" ht="13.5" customHeight="1" x14ac:dyDescent="0.15">
      <c r="A8" s="156">
        <v>2</v>
      </c>
      <c r="B8" s="159" t="s">
        <v>18</v>
      </c>
      <c r="C8" s="171">
        <f>IF(AND(F$4=""),"",F$4)</f>
        <v>42632</v>
      </c>
      <c r="D8" s="172"/>
      <c r="E8" s="173"/>
      <c r="F8" s="162"/>
      <c r="G8" s="163"/>
      <c r="H8" s="164"/>
      <c r="I8" s="171">
        <v>42575</v>
      </c>
      <c r="J8" s="172"/>
      <c r="K8" s="173"/>
      <c r="L8" s="171">
        <v>42632</v>
      </c>
      <c r="M8" s="172"/>
      <c r="N8" s="173"/>
      <c r="O8" s="171">
        <v>42588</v>
      </c>
      <c r="P8" s="172"/>
      <c r="Q8" s="173"/>
      <c r="R8" s="171">
        <v>42638</v>
      </c>
      <c r="S8" s="172"/>
      <c r="T8" s="173"/>
      <c r="U8" s="171">
        <v>42593</v>
      </c>
      <c r="V8" s="172"/>
      <c r="W8" s="173"/>
      <c r="X8" s="171">
        <v>42638</v>
      </c>
      <c r="Y8" s="172"/>
      <c r="Z8" s="173"/>
      <c r="AA8" s="171">
        <v>42603</v>
      </c>
      <c r="AB8" s="172"/>
      <c r="AC8" s="173"/>
      <c r="AD8" s="171">
        <v>42630</v>
      </c>
      <c r="AE8" s="172"/>
      <c r="AF8" s="173"/>
      <c r="AG8" s="149">
        <f>IF(AND($D11="",$G11="",$J11="",$M11="",$P11="",$S11="",$V11="",$Y11="",$AB11="",$AE11=""),"",SUM((COUNTIF($C11:$AE11,"○")),(COUNTIF($C11:$AE11,"●")),(COUNTIF($C11:$AE11,"△"))))</f>
        <v>9</v>
      </c>
      <c r="AH8" s="149">
        <f>IF(AND($D11="",$G11="",$J11="",$M11="",$P11="",$S11="",$V11="",$Y11="",$AB11="",$AE11=""),"",SUM($AP11:$AR11))</f>
        <v>25</v>
      </c>
      <c r="AI8" s="149">
        <f>IF(AND($D11="",$G11="",$J11="",$J11="",$M11="",$P11="",$S11="",$V11="",$Y11="",$AB11="",$AE11=""),"",COUNTIF(C11:AF11,"○"))</f>
        <v>8</v>
      </c>
      <c r="AJ8" s="149">
        <f>IF(AND($D11="",$G11="",$J11="",$J11="",$M11="",$P11="",$S11="",$V11="",$Y11="",$AB11="",$AE11),"",COUNTIF(C11:AF11,"●"))</f>
        <v>0</v>
      </c>
      <c r="AK8" s="149">
        <f>IF(AND($D11="",$G11="",$J11="",$J11="",$M11="",$P11="",$S11="",$V11="",$Y11="",$AB11="",AE11=""),"",COUNTIF(C11:AF11,"△"))</f>
        <v>1</v>
      </c>
      <c r="AL8" s="149">
        <f>IF(AND($C11="",$F11="",$I11="",$L11="",$O11="",$R11="",$U11="",$X11="",$AA11="",$AD11=""),"",SUM($C11,$F11,$I11,$L11,$O11,$R11,$U11,$X11,$AA11,$AD11))</f>
        <v>43</v>
      </c>
      <c r="AM8" s="149">
        <f>IF(AND($E11="",$H11="",$K11="",$N11="",$Q11="",$T11="",$W11="",$Z11="",$AC11="",$AF11=""),"",SUM($E11,$H11,$K11,$N11,$Q11,$T11,$W11,$Z11,$AC11,$AF11))</f>
        <v>3</v>
      </c>
      <c r="AN8" s="149">
        <f>IF(AND($AL8="",$AM8=""),"",($AL8-$AM8))</f>
        <v>40</v>
      </c>
      <c r="AO8" s="152">
        <f>IF(AND($AG8=""),"",RANK(AV8,AV$4:AV$40))</f>
        <v>1</v>
      </c>
      <c r="AP8" s="69"/>
      <c r="AQ8" s="69"/>
      <c r="AS8" s="62"/>
      <c r="AT8" s="62"/>
      <c r="AU8" s="62"/>
      <c r="AV8" s="155">
        <f>AH8+AN8*0.01</f>
        <v>25.4</v>
      </c>
    </row>
    <row r="9" spans="1:48" ht="13.5" customHeight="1" x14ac:dyDescent="0.15">
      <c r="A9" s="157"/>
      <c r="B9" s="160"/>
      <c r="C9" s="174" t="str">
        <f>IF(AND(F$5=""),"",F$5)</f>
        <v>内山A</v>
      </c>
      <c r="D9" s="175"/>
      <c r="E9" s="176"/>
      <c r="F9" s="165"/>
      <c r="G9" s="166"/>
      <c r="H9" s="167"/>
      <c r="I9" s="174" t="s">
        <v>155</v>
      </c>
      <c r="J9" s="175"/>
      <c r="K9" s="176"/>
      <c r="L9" s="174" t="s">
        <v>155</v>
      </c>
      <c r="M9" s="175"/>
      <c r="N9" s="176"/>
      <c r="O9" s="174" t="s">
        <v>157</v>
      </c>
      <c r="P9" s="175"/>
      <c r="Q9" s="176"/>
      <c r="R9" s="174" t="s">
        <v>166</v>
      </c>
      <c r="S9" s="175"/>
      <c r="T9" s="176"/>
      <c r="U9" s="174" t="s">
        <v>46</v>
      </c>
      <c r="V9" s="175"/>
      <c r="W9" s="176"/>
      <c r="X9" s="174" t="s">
        <v>166</v>
      </c>
      <c r="Y9" s="175"/>
      <c r="Z9" s="176"/>
      <c r="AA9" s="174" t="s">
        <v>167</v>
      </c>
      <c r="AB9" s="175"/>
      <c r="AC9" s="176"/>
      <c r="AD9" s="174" t="s">
        <v>157</v>
      </c>
      <c r="AE9" s="175"/>
      <c r="AF9" s="176"/>
      <c r="AG9" s="150"/>
      <c r="AH9" s="150"/>
      <c r="AI9" s="150"/>
      <c r="AJ9" s="150"/>
      <c r="AK9" s="150"/>
      <c r="AL9" s="150"/>
      <c r="AM9" s="150"/>
      <c r="AN9" s="150"/>
      <c r="AO9" s="153"/>
      <c r="AP9" s="69"/>
      <c r="AQ9" s="69"/>
      <c r="AS9" s="62"/>
      <c r="AT9" s="62"/>
      <c r="AU9" s="62"/>
      <c r="AV9" s="155"/>
    </row>
    <row r="10" spans="1:48" ht="13.5" customHeight="1" x14ac:dyDescent="0.15">
      <c r="A10" s="157"/>
      <c r="B10" s="160"/>
      <c r="C10" s="177" t="str">
        <f>IF(AND(F$6=""),"",F$6)</f>
        <v>10：10</v>
      </c>
      <c r="D10" s="178"/>
      <c r="E10" s="179"/>
      <c r="F10" s="165"/>
      <c r="G10" s="166"/>
      <c r="H10" s="167"/>
      <c r="I10" s="177" t="s">
        <v>159</v>
      </c>
      <c r="J10" s="178"/>
      <c r="K10" s="179"/>
      <c r="L10" s="177" t="s">
        <v>168</v>
      </c>
      <c r="M10" s="178"/>
      <c r="N10" s="179"/>
      <c r="O10" s="177" t="s">
        <v>169</v>
      </c>
      <c r="P10" s="178"/>
      <c r="Q10" s="179"/>
      <c r="R10" s="177" t="s">
        <v>162</v>
      </c>
      <c r="S10" s="178"/>
      <c r="T10" s="179"/>
      <c r="U10" s="177" t="s">
        <v>169</v>
      </c>
      <c r="V10" s="178"/>
      <c r="W10" s="179"/>
      <c r="X10" s="177" t="s">
        <v>170</v>
      </c>
      <c r="Y10" s="178"/>
      <c r="Z10" s="179"/>
      <c r="AA10" s="177" t="s">
        <v>171</v>
      </c>
      <c r="AB10" s="178"/>
      <c r="AC10" s="179"/>
      <c r="AD10" s="177" t="s">
        <v>172</v>
      </c>
      <c r="AE10" s="178"/>
      <c r="AF10" s="179"/>
      <c r="AG10" s="150"/>
      <c r="AH10" s="150"/>
      <c r="AI10" s="150"/>
      <c r="AJ10" s="150"/>
      <c r="AK10" s="150"/>
      <c r="AL10" s="150"/>
      <c r="AM10" s="150"/>
      <c r="AN10" s="150"/>
      <c r="AO10" s="153"/>
      <c r="AP10" s="69"/>
      <c r="AQ10" s="69"/>
      <c r="AS10" s="62"/>
      <c r="AT10" s="62"/>
      <c r="AU10" s="62"/>
      <c r="AV10" s="155"/>
    </row>
    <row r="11" spans="1:48" ht="18.75" customHeight="1" x14ac:dyDescent="0.15">
      <c r="A11" s="158"/>
      <c r="B11" s="161"/>
      <c r="C11" s="70">
        <f>IF(AND(H$7=""),"",H$7)</f>
        <v>5</v>
      </c>
      <c r="D11" s="71" t="str">
        <f>IF(AND($C11="",$E11=""),"",IF($C11&gt;$E11,"○",IF($C11=$E11,"△",IF($C11&lt;$E11,"●"))))</f>
        <v>○</v>
      </c>
      <c r="E11" s="72">
        <f>IF(AND(F$7=""),"",F$7)</f>
        <v>0</v>
      </c>
      <c r="F11" s="168"/>
      <c r="G11" s="169"/>
      <c r="H11" s="170"/>
      <c r="I11" s="70">
        <v>2</v>
      </c>
      <c r="J11" s="71" t="str">
        <f>IF(AND($I11="",$K11=""),"",IF($I11&gt;$K11,"○",IF($I11=$K11,"△",IF($I11&lt;$K11,"●"))))</f>
        <v>○</v>
      </c>
      <c r="K11" s="72">
        <v>1</v>
      </c>
      <c r="L11" s="70">
        <v>1</v>
      </c>
      <c r="M11" s="71" t="str">
        <f>IF(AND($L11="",$N11=""),"",IF($L11&gt;$N11,"○",IF($L11=$N11,"△",IF($L11&lt;$N11,"●"))))</f>
        <v>△</v>
      </c>
      <c r="N11" s="72">
        <v>1</v>
      </c>
      <c r="O11" s="70">
        <v>7</v>
      </c>
      <c r="P11" s="71" t="str">
        <f>IF(AND($O11="",$Q11=""),"",IF($O11&gt;$Q11,"○",IF($O11=$Q11,"△",IF($O11&lt;$Q11,"●"))))</f>
        <v>○</v>
      </c>
      <c r="Q11" s="72">
        <v>0</v>
      </c>
      <c r="R11" s="70">
        <v>2</v>
      </c>
      <c r="S11" s="71" t="str">
        <f>IF(AND($R11="",$T11=""),"",IF($R11&gt;$T11,"○",IF($R11=$T11,"△",IF($R11&lt;$T11,"●"))))</f>
        <v>○</v>
      </c>
      <c r="T11" s="72">
        <v>0</v>
      </c>
      <c r="U11" s="70">
        <v>8</v>
      </c>
      <c r="V11" s="71" t="str">
        <f>IF(AND($U11="",$W11=""),"",IF($U11&gt;$W11,"○",IF($U11=$W11,"△",IF($U11&lt;$W11,"●"))))</f>
        <v>○</v>
      </c>
      <c r="W11" s="72">
        <v>1</v>
      </c>
      <c r="X11" s="70">
        <v>3</v>
      </c>
      <c r="Y11" s="71" t="str">
        <f>IF(AND($X11="",$Z11=""),"",IF($X11&gt;$Z11,"○",IF($X11=$Z11,"△",IF($X11&lt;$Z11,"●"))))</f>
        <v>○</v>
      </c>
      <c r="Z11" s="72">
        <v>0</v>
      </c>
      <c r="AA11" s="70">
        <v>6</v>
      </c>
      <c r="AB11" s="71" t="str">
        <f>IF(AND($AA11="",$AC11=""),"",IF($AA11&gt;$AC11,"○",IF($AA11=$AC11,"△",IF($AA11&lt;$AC11,"●"))))</f>
        <v>○</v>
      </c>
      <c r="AC11" s="72">
        <v>0</v>
      </c>
      <c r="AD11" s="70">
        <v>9</v>
      </c>
      <c r="AE11" s="71" t="str">
        <f>IF(AND($AD11="",$AF11=""),"",IF($AD11&gt;$AF11,"○",IF($AD11=$AF11,"△",IF($AD11&lt;$AF11,"●"))))</f>
        <v>○</v>
      </c>
      <c r="AF11" s="72">
        <v>0</v>
      </c>
      <c r="AG11" s="151"/>
      <c r="AH11" s="151"/>
      <c r="AI11" s="151"/>
      <c r="AJ11" s="151"/>
      <c r="AK11" s="151"/>
      <c r="AL11" s="151"/>
      <c r="AM11" s="151"/>
      <c r="AN11" s="151"/>
      <c r="AO11" s="154"/>
      <c r="AP11" s="73">
        <f>COUNTIF(C11:AF11,"○")*3</f>
        <v>24</v>
      </c>
      <c r="AQ11" s="73">
        <f>COUNTIF(C11:AF11,"△")*1</f>
        <v>1</v>
      </c>
      <c r="AR11" s="73">
        <f>COUNTIF(C11:AF11,"●")*0</f>
        <v>0</v>
      </c>
      <c r="AS11" s="74" t="str">
        <f>B8</f>
        <v>清瀬FC</v>
      </c>
      <c r="AT11" s="74"/>
      <c r="AU11" s="62"/>
      <c r="AV11" s="155"/>
    </row>
    <row r="12" spans="1:48" ht="13.5" customHeight="1" x14ac:dyDescent="0.15">
      <c r="A12" s="156">
        <v>3</v>
      </c>
      <c r="B12" s="159" t="s">
        <v>67</v>
      </c>
      <c r="C12" s="171">
        <f>IF(AND($I$4=""),"",$I$4)</f>
        <v>42624</v>
      </c>
      <c r="D12" s="172"/>
      <c r="E12" s="173"/>
      <c r="F12" s="171">
        <f>IF(AND($I$8=""),"",$I$8)</f>
        <v>42575</v>
      </c>
      <c r="G12" s="172"/>
      <c r="H12" s="173"/>
      <c r="I12" s="162"/>
      <c r="J12" s="163"/>
      <c r="K12" s="164"/>
      <c r="L12" s="171">
        <v>42638</v>
      </c>
      <c r="M12" s="172"/>
      <c r="N12" s="173"/>
      <c r="O12" s="171">
        <v>42630</v>
      </c>
      <c r="P12" s="172"/>
      <c r="Q12" s="173"/>
      <c r="R12" s="171">
        <v>42603</v>
      </c>
      <c r="S12" s="172"/>
      <c r="T12" s="173"/>
      <c r="U12" s="171">
        <v>42638</v>
      </c>
      <c r="V12" s="172"/>
      <c r="W12" s="173"/>
      <c r="X12" s="171">
        <v>42632</v>
      </c>
      <c r="Y12" s="172"/>
      <c r="Z12" s="173"/>
      <c r="AA12" s="171">
        <v>42632</v>
      </c>
      <c r="AB12" s="172"/>
      <c r="AC12" s="173"/>
      <c r="AD12" s="171">
        <v>42630</v>
      </c>
      <c r="AE12" s="172"/>
      <c r="AF12" s="173"/>
      <c r="AG12" s="149">
        <f>IF(AND($D15="",$G15="",$J15="",$M15="",$P15="",$S15="",$V15="",$Y15="",$AB15="",$AE15=""),"",SUM((COUNTIF($C15:$AE15,"○")),(COUNTIF($C15:$AE15,"●")),(COUNTIF($C15:$AE15,"△"))))</f>
        <v>9</v>
      </c>
      <c r="AH12" s="149">
        <f>IF(AND($D15="",$G15="",$J15="",$M15="",$P15="",$S15="",$V15="",$Y15="",$AB15="",$AE15=""),"",SUM($AP15:$AR15))</f>
        <v>22</v>
      </c>
      <c r="AI12" s="149">
        <f>IF(AND($D15="",$G15="",$J15="",$J15="",$M15="",$P15="",$S15="",$V15="",$Y15="",$AB15="",$AE15=""),"",COUNTIF(C15:AF15,"○"))</f>
        <v>7</v>
      </c>
      <c r="AJ12" s="149">
        <f>IF(AND($D15="",$G15="",$J15="",$J15="",$M15="",$P15="",$S15="",$V15="",$Y15="",$AB15="",$AE15),"",COUNTIF(C15:AF15,"●"))</f>
        <v>1</v>
      </c>
      <c r="AK12" s="149">
        <f>IF(AND($D15="",$G15="",$J15="",$J15="",$M15="",$P15="",$S15="",$V15="",$Y15="",$AB15="",AE15=""),"",COUNTIF(C15:AF15,"△"))</f>
        <v>1</v>
      </c>
      <c r="AL12" s="149">
        <f>IF(AND($C15="",$F15="",$I15="",$L15="",$O15="",$R15="",$U15="",$X15="",$AA15="",$AD15=""),"",SUM($C15,$F15,$I15,$L15,$O15,$R15,$U15,$X15,$AA15,$AD15))</f>
        <v>37</v>
      </c>
      <c r="AM12" s="149">
        <f>IF(AND($E15="",$H15="",$K15="",$N15="",$Q15="",$T15="",$W15="",$Z15="",$AC15="",$AF15=""),"",SUM($E15,$H15,$K15,$N15,$Q15,$T15,$W15,$Z15,$AC15,$AF15))</f>
        <v>6</v>
      </c>
      <c r="AN12" s="149">
        <f>IF(AND($AL12="",$AM12=""),"",($AL12-$AM12))</f>
        <v>31</v>
      </c>
      <c r="AO12" s="152">
        <f>IF(AND($AG12=""),"",RANK(AV12,AV$4:AV$40))</f>
        <v>2</v>
      </c>
      <c r="AP12" s="69"/>
      <c r="AQ12" s="69"/>
      <c r="AS12" s="62"/>
      <c r="AT12" s="62"/>
      <c r="AU12" s="62"/>
      <c r="AV12" s="155">
        <f>AH12+AN12*0.01</f>
        <v>22.31</v>
      </c>
    </row>
    <row r="13" spans="1:48" ht="13.5" customHeight="1" x14ac:dyDescent="0.15">
      <c r="A13" s="157"/>
      <c r="B13" s="160"/>
      <c r="C13" s="174" t="str">
        <f>IF(AND($I$5=""),"",$I$5)</f>
        <v>内山B</v>
      </c>
      <c r="D13" s="175"/>
      <c r="E13" s="176"/>
      <c r="F13" s="174" t="str">
        <f>IF(AND($I$9=""),"",$I$9)</f>
        <v>内山B</v>
      </c>
      <c r="G13" s="175"/>
      <c r="H13" s="176"/>
      <c r="I13" s="165"/>
      <c r="J13" s="166"/>
      <c r="K13" s="167"/>
      <c r="L13" s="174" t="s">
        <v>166</v>
      </c>
      <c r="M13" s="175"/>
      <c r="N13" s="176"/>
      <c r="O13" s="174" t="s">
        <v>157</v>
      </c>
      <c r="P13" s="175"/>
      <c r="Q13" s="176"/>
      <c r="R13" s="174" t="s">
        <v>167</v>
      </c>
      <c r="S13" s="175"/>
      <c r="T13" s="176"/>
      <c r="U13" s="174" t="s">
        <v>166</v>
      </c>
      <c r="V13" s="175"/>
      <c r="W13" s="176"/>
      <c r="X13" s="174" t="s">
        <v>166</v>
      </c>
      <c r="Y13" s="175"/>
      <c r="Z13" s="176"/>
      <c r="AA13" s="174" t="s">
        <v>155</v>
      </c>
      <c r="AB13" s="175"/>
      <c r="AC13" s="176"/>
      <c r="AD13" s="174" t="s">
        <v>157</v>
      </c>
      <c r="AE13" s="175"/>
      <c r="AF13" s="176"/>
      <c r="AG13" s="150"/>
      <c r="AH13" s="150"/>
      <c r="AI13" s="150"/>
      <c r="AJ13" s="150"/>
      <c r="AK13" s="150"/>
      <c r="AL13" s="150"/>
      <c r="AM13" s="150"/>
      <c r="AN13" s="150"/>
      <c r="AO13" s="153"/>
      <c r="AP13" s="69"/>
      <c r="AQ13" s="69"/>
      <c r="AS13" s="62"/>
      <c r="AT13" s="62"/>
      <c r="AU13" s="62"/>
      <c r="AV13" s="155"/>
    </row>
    <row r="14" spans="1:48" ht="13.5" customHeight="1" x14ac:dyDescent="0.15">
      <c r="A14" s="157"/>
      <c r="B14" s="160"/>
      <c r="C14" s="177" t="str">
        <f>IF(AND($I$6=""),"",$I$6)</f>
        <v>12:40</v>
      </c>
      <c r="D14" s="178"/>
      <c r="E14" s="179"/>
      <c r="F14" s="177" t="str">
        <f>IF(AND($I$10=""),"",$I$10)</f>
        <v>10：10</v>
      </c>
      <c r="G14" s="178"/>
      <c r="H14" s="179"/>
      <c r="I14" s="165"/>
      <c r="J14" s="166"/>
      <c r="K14" s="167"/>
      <c r="L14" s="177" t="s">
        <v>173</v>
      </c>
      <c r="M14" s="178"/>
      <c r="N14" s="179"/>
      <c r="O14" s="177" t="s">
        <v>161</v>
      </c>
      <c r="P14" s="178"/>
      <c r="Q14" s="179"/>
      <c r="R14" s="177" t="s">
        <v>168</v>
      </c>
      <c r="S14" s="178"/>
      <c r="T14" s="179"/>
      <c r="U14" s="177" t="s">
        <v>174</v>
      </c>
      <c r="V14" s="178"/>
      <c r="W14" s="179"/>
      <c r="X14" s="177" t="s">
        <v>124</v>
      </c>
      <c r="Y14" s="178"/>
      <c r="Z14" s="179"/>
      <c r="AA14" s="177" t="s">
        <v>173</v>
      </c>
      <c r="AB14" s="178"/>
      <c r="AC14" s="179"/>
      <c r="AD14" s="177" t="s">
        <v>125</v>
      </c>
      <c r="AE14" s="178"/>
      <c r="AF14" s="179"/>
      <c r="AG14" s="150"/>
      <c r="AH14" s="150"/>
      <c r="AI14" s="150"/>
      <c r="AJ14" s="150"/>
      <c r="AK14" s="150"/>
      <c r="AL14" s="150"/>
      <c r="AM14" s="150"/>
      <c r="AN14" s="150"/>
      <c r="AO14" s="153"/>
      <c r="AP14" s="69"/>
      <c r="AQ14" s="69"/>
      <c r="AS14" s="62"/>
      <c r="AT14" s="62"/>
      <c r="AU14" s="62"/>
      <c r="AV14" s="155"/>
    </row>
    <row r="15" spans="1:48" ht="18.75" customHeight="1" x14ac:dyDescent="0.15">
      <c r="A15" s="158"/>
      <c r="B15" s="161"/>
      <c r="C15" s="70">
        <f>IF(AND(K$7=""),"",K$7)</f>
        <v>2</v>
      </c>
      <c r="D15" s="71" t="str">
        <f>IF(AND($C15="",$E15=""),"",IF($C15&gt;$E15,"○",IF($C15=$E15,"△",IF($C15&lt;$E15,"●"))))</f>
        <v>○</v>
      </c>
      <c r="E15" s="72">
        <f>IF(AND(I$7=""),"",I$7)</f>
        <v>0</v>
      </c>
      <c r="F15" s="70">
        <f>IF(AND(K$11=""),"",K$11)</f>
        <v>1</v>
      </c>
      <c r="G15" s="71" t="str">
        <f>IF(AND($F15="",$H15=""),"",IF($F15&gt;$H15,"○",IF($F15=$H15,"△",IF($F15&lt;$H15,"●"))))</f>
        <v>●</v>
      </c>
      <c r="H15" s="72">
        <f>IF(AND(I$11=""),"",I$11)</f>
        <v>2</v>
      </c>
      <c r="I15" s="168"/>
      <c r="J15" s="169"/>
      <c r="K15" s="170"/>
      <c r="L15" s="70">
        <v>1</v>
      </c>
      <c r="M15" s="71" t="str">
        <f>IF(AND($L15="",$N15=""),"",IF($L15&gt;$N15,"○",IF($L15=$N15,"△",IF($L15&lt;$N15,"●"))))</f>
        <v>○</v>
      </c>
      <c r="N15" s="72">
        <v>0</v>
      </c>
      <c r="O15" s="70">
        <v>4</v>
      </c>
      <c r="P15" s="71" t="str">
        <f>IF(AND($O15="",$Q15=""),"",IF($O15&gt;$Q15,"○",IF($O15=$Q15,"△",IF($O15&lt;$Q15,"●"))))</f>
        <v>○</v>
      </c>
      <c r="Q15" s="72">
        <v>0</v>
      </c>
      <c r="R15" s="70">
        <v>4</v>
      </c>
      <c r="S15" s="71" t="str">
        <f>IF(AND($R15="",$T15=""),"",IF($R15&gt;$T15,"○",IF($R15=$T15,"△",IF($R15&lt;$T15,"●"))))</f>
        <v>○</v>
      </c>
      <c r="T15" s="72">
        <v>1</v>
      </c>
      <c r="U15" s="70">
        <v>6</v>
      </c>
      <c r="V15" s="71" t="str">
        <f>IF(AND($U15="",$W15=""),"",IF($U15&gt;$W15,"○",IF($U15=$W15,"△",IF($U15&lt;$W15,"●"))))</f>
        <v>○</v>
      </c>
      <c r="W15" s="72">
        <v>2</v>
      </c>
      <c r="X15" s="70">
        <v>0</v>
      </c>
      <c r="Y15" s="71" t="str">
        <f>IF(AND($X15="",$Z15=""),"",IF($X15&gt;$Z15,"○",IF($X15=$Z15,"△",IF($X15&lt;$Z15,"●"))))</f>
        <v>△</v>
      </c>
      <c r="Z15" s="72">
        <v>0</v>
      </c>
      <c r="AA15" s="70">
        <v>3</v>
      </c>
      <c r="AB15" s="71" t="str">
        <f>IF(AND($AA15="",$AC15=""),"",IF($AA15&gt;$AC15,"○",IF($AA15=$AC15,"△",IF($AA15&lt;$AC15,"●"))))</f>
        <v>○</v>
      </c>
      <c r="AC15" s="72">
        <v>1</v>
      </c>
      <c r="AD15" s="70">
        <v>16</v>
      </c>
      <c r="AE15" s="71" t="str">
        <f>IF(AND($AD15="",$AF15=""),"",IF($AD15&gt;$AF15,"○",IF($AD15=$AF15,"△",IF($AD15&lt;$AF15,"●"))))</f>
        <v>○</v>
      </c>
      <c r="AF15" s="72">
        <v>0</v>
      </c>
      <c r="AG15" s="151"/>
      <c r="AH15" s="151"/>
      <c r="AI15" s="151"/>
      <c r="AJ15" s="151"/>
      <c r="AK15" s="151"/>
      <c r="AL15" s="151"/>
      <c r="AM15" s="151"/>
      <c r="AN15" s="151"/>
      <c r="AO15" s="154"/>
      <c r="AP15" s="73">
        <f>COUNTIF(C15:AF15,"○")*3</f>
        <v>21</v>
      </c>
      <c r="AQ15" s="73">
        <f>COUNTIF(C15:AF15,"△")*1</f>
        <v>1</v>
      </c>
      <c r="AR15" s="73">
        <f>COUNTIF(C15:AF15,"●")*0</f>
        <v>0</v>
      </c>
      <c r="AS15" s="74" t="str">
        <f>B12</f>
        <v>TTKSC</v>
      </c>
      <c r="AT15" s="74"/>
      <c r="AU15" s="62"/>
      <c r="AV15" s="155"/>
    </row>
    <row r="16" spans="1:48" ht="13.5" customHeight="1" x14ac:dyDescent="0.15">
      <c r="A16" s="156">
        <v>4</v>
      </c>
      <c r="B16" s="159" t="s">
        <v>19</v>
      </c>
      <c r="C16" s="171">
        <f>IF(AND($L$4=""),"",$L$4)</f>
        <v>42593</v>
      </c>
      <c r="D16" s="172"/>
      <c r="E16" s="173"/>
      <c r="F16" s="171">
        <f>IF(AND($L$8=""),"",$L$8)</f>
        <v>42632</v>
      </c>
      <c r="G16" s="172"/>
      <c r="H16" s="173"/>
      <c r="I16" s="171">
        <f>IF(AND($L$12=""),"",$L$12)</f>
        <v>42638</v>
      </c>
      <c r="J16" s="172"/>
      <c r="K16" s="173"/>
      <c r="L16" s="162"/>
      <c r="M16" s="163"/>
      <c r="N16" s="164"/>
      <c r="O16" s="171">
        <v>42623</v>
      </c>
      <c r="P16" s="172"/>
      <c r="Q16" s="173"/>
      <c r="R16" s="171">
        <v>42638</v>
      </c>
      <c r="S16" s="172"/>
      <c r="T16" s="173"/>
      <c r="U16" s="171">
        <v>42588</v>
      </c>
      <c r="V16" s="172"/>
      <c r="W16" s="173"/>
      <c r="X16" s="171">
        <v>42623</v>
      </c>
      <c r="Y16" s="172"/>
      <c r="Z16" s="173"/>
      <c r="AA16" s="171">
        <v>42632</v>
      </c>
      <c r="AB16" s="172"/>
      <c r="AC16" s="173"/>
      <c r="AD16" s="171">
        <v>42624</v>
      </c>
      <c r="AE16" s="172"/>
      <c r="AF16" s="173"/>
      <c r="AG16" s="149">
        <f>IF(AND($D19="",$G19="",$J19="",$M19="",$P19="",$S19="",$V19="",$Y19="",$AB19="",$AE19=""),"",SUM((COUNTIF($C19:$AE19,"○")),(COUNTIF($C19:$AE19,"●")),(COUNTIF($C19:$AE19,"△"))))</f>
        <v>9</v>
      </c>
      <c r="AH16" s="149">
        <f>IF(AND($D19="",$G19="",$J19="",$M19="",$P19="",$S19="",$V19="",$Y19="",$AB19="",$AE19=""),"",SUM($AP19:$AR19))</f>
        <v>17</v>
      </c>
      <c r="AI16" s="149">
        <f>IF(AND($D19="",$G19="",$J19="",$J19="",$M19="",$P19="",$S19="",$V19="",$Y19="",$AB19="",$AE19=""),"",COUNTIF(C19:AF19,"○"))</f>
        <v>5</v>
      </c>
      <c r="AJ16" s="149">
        <f>IF(AND($D19="",$G19="",$J19="",$J19="",$M19="",$P19="",$S19="",$V19="",$Y19="",$AB19="",$AE19),"",COUNTIF(C19:AF19,"●"))</f>
        <v>2</v>
      </c>
      <c r="AK16" s="149">
        <f>IF(AND($D19="",$G19="",$J19="",$J19="",$M19="",$P19="",$S19="",$V19="",$Y19="",$AB19="",AE19=""),"",COUNTIF(C19:AF19,"△"))</f>
        <v>2</v>
      </c>
      <c r="AL16" s="149">
        <f>IF(AND($C19="",$F19="",$I19="",$L19="",$O19="",$R19="",$U19="",$X19="",$AA19="",$AD19=""),"",SUM($C19,$F19,$I19,$L19,$O19,$R19,$U19,$X19,$AA19,$AD19))</f>
        <v>39</v>
      </c>
      <c r="AM16" s="149">
        <f>IF(AND($E19="",$H19="",$K19="",$N19="",$Q19="",$T19="",$W19="",$Z19="",$AC19="",$AF19=""),"",SUM($E19,$H19,$K19,$N19,$Q19,$T19,$W19,$Z19,$AC19,$AF19))</f>
        <v>18</v>
      </c>
      <c r="AN16" s="149">
        <f>IF(AND($AL16="",$AM16=""),"",($AL16-$AM16))</f>
        <v>21</v>
      </c>
      <c r="AO16" s="152">
        <f>IF(AND($AG16=""),"",RANK(AV16,AV$4:AV$40))</f>
        <v>5</v>
      </c>
      <c r="AP16" s="69"/>
      <c r="AQ16" s="69"/>
      <c r="AS16" s="62"/>
      <c r="AT16" s="62"/>
      <c r="AU16" s="62"/>
      <c r="AV16" s="155">
        <f>AH16+AN16*0.01</f>
        <v>17.21</v>
      </c>
    </row>
    <row r="17" spans="1:48" ht="13.5" customHeight="1" x14ac:dyDescent="0.15">
      <c r="A17" s="157"/>
      <c r="B17" s="160"/>
      <c r="C17" s="174" t="str">
        <f>IF(AND($L$5=""),"",$L$5)</f>
        <v>内山A-B</v>
      </c>
      <c r="D17" s="175"/>
      <c r="E17" s="176"/>
      <c r="F17" s="174" t="str">
        <f>IF(AND($L$9=""),"",$L$9)</f>
        <v>内山B</v>
      </c>
      <c r="G17" s="175"/>
      <c r="H17" s="176"/>
      <c r="I17" s="174" t="str">
        <f>IF(AND($L$13=""),"",$L$13)</f>
        <v>内山A</v>
      </c>
      <c r="J17" s="175"/>
      <c r="K17" s="176"/>
      <c r="L17" s="165"/>
      <c r="M17" s="166"/>
      <c r="N17" s="167"/>
      <c r="O17" s="174" t="s">
        <v>155</v>
      </c>
      <c r="P17" s="175"/>
      <c r="Q17" s="176"/>
      <c r="R17" s="174" t="s">
        <v>154</v>
      </c>
      <c r="S17" s="175"/>
      <c r="T17" s="176"/>
      <c r="U17" s="174" t="s">
        <v>157</v>
      </c>
      <c r="V17" s="175"/>
      <c r="W17" s="176"/>
      <c r="X17" s="174" t="s">
        <v>155</v>
      </c>
      <c r="Y17" s="175"/>
      <c r="Z17" s="176"/>
      <c r="AA17" s="174" t="s">
        <v>154</v>
      </c>
      <c r="AB17" s="175"/>
      <c r="AC17" s="176"/>
      <c r="AD17" s="174" t="s">
        <v>155</v>
      </c>
      <c r="AE17" s="175"/>
      <c r="AF17" s="176"/>
      <c r="AG17" s="150"/>
      <c r="AH17" s="150"/>
      <c r="AI17" s="150"/>
      <c r="AJ17" s="150"/>
      <c r="AK17" s="150"/>
      <c r="AL17" s="150"/>
      <c r="AM17" s="150"/>
      <c r="AN17" s="150"/>
      <c r="AO17" s="153"/>
      <c r="AP17" s="69"/>
      <c r="AQ17" s="69"/>
      <c r="AS17" s="62"/>
      <c r="AT17" s="62"/>
      <c r="AU17" s="62"/>
      <c r="AV17" s="155"/>
    </row>
    <row r="18" spans="1:48" ht="13.5" customHeight="1" x14ac:dyDescent="0.15">
      <c r="A18" s="157"/>
      <c r="B18" s="160"/>
      <c r="C18" s="177" t="str">
        <f>IF(AND($L$6=""),"",$L$6)</f>
        <v>10：00</v>
      </c>
      <c r="D18" s="178"/>
      <c r="E18" s="179"/>
      <c r="F18" s="177" t="str">
        <f>IF(AND($L$10=""),"",$L$10)</f>
        <v>8：30</v>
      </c>
      <c r="G18" s="178"/>
      <c r="H18" s="179"/>
      <c r="I18" s="177" t="str">
        <f>IF(AND($L$14=""),"",$L$14)</f>
        <v>12：40</v>
      </c>
      <c r="J18" s="178"/>
      <c r="K18" s="179"/>
      <c r="L18" s="165"/>
      <c r="M18" s="166"/>
      <c r="N18" s="167"/>
      <c r="O18" s="177" t="s">
        <v>175</v>
      </c>
      <c r="P18" s="178"/>
      <c r="Q18" s="179"/>
      <c r="R18" s="174">
        <v>0.4236111111111111</v>
      </c>
      <c r="S18" s="175"/>
      <c r="T18" s="176"/>
      <c r="U18" s="177" t="s">
        <v>161</v>
      </c>
      <c r="V18" s="178"/>
      <c r="W18" s="179"/>
      <c r="X18" s="177" t="s">
        <v>176</v>
      </c>
      <c r="Y18" s="178"/>
      <c r="Z18" s="179"/>
      <c r="AA18" s="177" t="s">
        <v>177</v>
      </c>
      <c r="AB18" s="178"/>
      <c r="AC18" s="179"/>
      <c r="AD18" s="177" t="s">
        <v>125</v>
      </c>
      <c r="AE18" s="178"/>
      <c r="AF18" s="179"/>
      <c r="AG18" s="150"/>
      <c r="AH18" s="150"/>
      <c r="AI18" s="150"/>
      <c r="AJ18" s="150"/>
      <c r="AK18" s="150"/>
      <c r="AL18" s="150"/>
      <c r="AM18" s="150"/>
      <c r="AN18" s="150"/>
      <c r="AO18" s="153"/>
      <c r="AP18" s="69"/>
      <c r="AQ18" s="69"/>
      <c r="AS18" s="62"/>
      <c r="AT18" s="62"/>
      <c r="AU18" s="62"/>
      <c r="AV18" s="155"/>
    </row>
    <row r="19" spans="1:48" ht="18.75" customHeight="1" x14ac:dyDescent="0.15">
      <c r="A19" s="158"/>
      <c r="B19" s="161"/>
      <c r="C19" s="70">
        <f>IF(AND(N$7=""),"",N$7)</f>
        <v>3</v>
      </c>
      <c r="D19" s="71" t="str">
        <f>IF(AND($C19="",$E19=""),"",IF($C19&gt;$E19,"○",IF($C19=$E19,"△",IF($C19&lt;$E19,"●"))))</f>
        <v>○</v>
      </c>
      <c r="E19" s="72">
        <f>IF(AND(L$7=""),"",L$7)</f>
        <v>2</v>
      </c>
      <c r="F19" s="70">
        <f>IF(AND(N$11=""),"",N$11)</f>
        <v>1</v>
      </c>
      <c r="G19" s="71" t="str">
        <f>IF(AND($F19="",$H19=""),"",IF($F19&gt;$H19,"○",IF($F19=$H19,"△",IF($F19&lt;$H19,"●"))))</f>
        <v>△</v>
      </c>
      <c r="H19" s="72">
        <f>IF(AND(L$11=""),"",L$11)</f>
        <v>1</v>
      </c>
      <c r="I19" s="70">
        <f>IF(AND(N$15=""),"",N$15)</f>
        <v>0</v>
      </c>
      <c r="J19" s="71" t="str">
        <f>IF(AND($I19="",$K19=""),"",IF($I19&gt;$K19,"○",IF($I19=$K19,"△",IF($I19&lt;$K19,"●"))))</f>
        <v>●</v>
      </c>
      <c r="K19" s="72">
        <f>IF(AND(L$15=""),"",L$15)</f>
        <v>1</v>
      </c>
      <c r="L19" s="168"/>
      <c r="M19" s="169"/>
      <c r="N19" s="170"/>
      <c r="O19" s="70">
        <v>8</v>
      </c>
      <c r="P19" s="71" t="str">
        <f>IF(AND($O19="",$Q19=""),"",IF($O19&gt;$Q19,"○",IF($O19=$Q19,"△",IF($O19&lt;$Q19,"●"))))</f>
        <v>○</v>
      </c>
      <c r="Q19" s="72">
        <v>0</v>
      </c>
      <c r="R19" s="70">
        <v>0</v>
      </c>
      <c r="S19" s="71" t="str">
        <f>IF(AND($R19="",$T19=""),"",IF($R19&gt;$T19,"○",IF($R19=$T19,"△",IF($R19&lt;$T19,"●"))))</f>
        <v>●</v>
      </c>
      <c r="T19" s="72">
        <v>8</v>
      </c>
      <c r="U19" s="70">
        <v>5</v>
      </c>
      <c r="V19" s="71" t="str">
        <f>IF(AND($U19="",$W19=""),"",IF($U19&gt;$W19,"○",IF($U19=$W19,"△",IF($U19&lt;$W19,"●"))))</f>
        <v>○</v>
      </c>
      <c r="W19" s="72">
        <v>0</v>
      </c>
      <c r="X19" s="70">
        <v>3</v>
      </c>
      <c r="Y19" s="71" t="str">
        <f>IF(AND($X19="",$Z19=""),"",IF($X19&gt;$Z19,"○",IF($X19=$Z19,"△",IF($X19&lt;$Z19,"●"))))</f>
        <v>○</v>
      </c>
      <c r="Z19" s="72">
        <v>1</v>
      </c>
      <c r="AA19" s="70">
        <v>5</v>
      </c>
      <c r="AB19" s="71" t="str">
        <f>IF(AND($AA19="",$AC19=""),"",IF($AA19&gt;$AC19,"○",IF($AA19=$AC19,"△",IF($AA19&lt;$AC19,"●"))))</f>
        <v>△</v>
      </c>
      <c r="AC19" s="72">
        <v>5</v>
      </c>
      <c r="AD19" s="70">
        <v>14</v>
      </c>
      <c r="AE19" s="71" t="str">
        <f>IF(AND($AD19="",$AF19=""),"",IF($AD19&gt;$AF19,"○",IF($AD19=$AF19,"△",IF($AD19&lt;$AF19,"●"))))</f>
        <v>○</v>
      </c>
      <c r="AF19" s="72">
        <v>0</v>
      </c>
      <c r="AG19" s="151"/>
      <c r="AH19" s="151"/>
      <c r="AI19" s="151"/>
      <c r="AJ19" s="151"/>
      <c r="AK19" s="151"/>
      <c r="AL19" s="151"/>
      <c r="AM19" s="151"/>
      <c r="AN19" s="151"/>
      <c r="AO19" s="154"/>
      <c r="AP19" s="73">
        <f>COUNTIF(C19:AF19,"○")*3</f>
        <v>15</v>
      </c>
      <c r="AQ19" s="73">
        <f>COUNTIF(C19:AF19,"△")*1</f>
        <v>2</v>
      </c>
      <c r="AR19" s="73">
        <f>COUNTIF(C19:AF19,"●")*0</f>
        <v>0</v>
      </c>
      <c r="AS19" s="74" t="str">
        <f>B16</f>
        <v>久留米FC</v>
      </c>
      <c r="AT19" s="74"/>
      <c r="AU19" s="62"/>
      <c r="AV19" s="155"/>
    </row>
    <row r="20" spans="1:48" ht="13.5" customHeight="1" x14ac:dyDescent="0.15">
      <c r="A20" s="156">
        <v>5</v>
      </c>
      <c r="B20" s="159" t="s">
        <v>68</v>
      </c>
      <c r="C20" s="171">
        <f>IF(AND($O$4=""),"",$O$4)</f>
        <v>42582</v>
      </c>
      <c r="D20" s="172"/>
      <c r="E20" s="173"/>
      <c r="F20" s="171">
        <f>IF(AND($O$8=""),"",$O$8)</f>
        <v>42588</v>
      </c>
      <c r="G20" s="172"/>
      <c r="H20" s="173"/>
      <c r="I20" s="171">
        <v>42630</v>
      </c>
      <c r="J20" s="172"/>
      <c r="K20" s="173"/>
      <c r="L20" s="171">
        <f>IF(AND($O$16=""),"",$O$16)</f>
        <v>42623</v>
      </c>
      <c r="M20" s="172"/>
      <c r="N20" s="173"/>
      <c r="O20" s="162"/>
      <c r="P20" s="163"/>
      <c r="Q20" s="164"/>
      <c r="R20" s="171">
        <v>42623</v>
      </c>
      <c r="S20" s="172"/>
      <c r="T20" s="173"/>
      <c r="U20" s="171">
        <v>42624</v>
      </c>
      <c r="V20" s="172"/>
      <c r="W20" s="173"/>
      <c r="X20" s="171">
        <v>42624</v>
      </c>
      <c r="Y20" s="172"/>
      <c r="Z20" s="173"/>
      <c r="AA20" s="171">
        <v>42638</v>
      </c>
      <c r="AB20" s="172"/>
      <c r="AC20" s="173"/>
      <c r="AD20" s="171">
        <v>42632</v>
      </c>
      <c r="AE20" s="172"/>
      <c r="AF20" s="173"/>
      <c r="AG20" s="149">
        <f>IF(AND($D23="",$G23="",$J23="",$M23="",$P23="",$S23="",$V23="",$Y23="",$AB23="",$AE23=""),"",SUM((COUNTIF($C23:$AE23,"○")),(COUNTIF($C23:$AE23,"●")),(COUNTIF($C23:$AE23,"△"))))</f>
        <v>9</v>
      </c>
      <c r="AH20" s="149">
        <f>IF(AND($D23="",$G23="",$J23="",$M23="",$P23="",$S23="",$V23="",$Y23="",$AB23="",$AE23=""),"",SUM($AP23:$AR23))</f>
        <v>7</v>
      </c>
      <c r="AI20" s="149">
        <f>IF(AND($D23="",$G23="",$J23="",$J23="",$M23="",$P23="",$S23="",$V23="",$Y23="",$AB23="",$AE23=""),"",COUNTIF(C23:AF23,"○"))</f>
        <v>2</v>
      </c>
      <c r="AJ20" s="149">
        <f>IF(AND($D23="",$G23="",$J23="",$J23="",$M23="",$P23="",$S23="",$V23="",$Y23="",$AB23="",$AE23),"",COUNTIF(C23:AF23,"●"))</f>
        <v>6</v>
      </c>
      <c r="AK20" s="149">
        <f>IF(AND($D23="",$G23="",$J23="",$J23="",$M23="",$P23="",$S23="",$V23="",$Y23="",$AB23="",AE23=""),"",COUNTIF(C23:AF23,"△"))</f>
        <v>1</v>
      </c>
      <c r="AL20" s="149">
        <f>IF(AND($C23="",$F23="",$I23="",$L23="",$O23="",$R23="",$U23="",$X23="",$AA23="",$AD23=""),"",SUM($C23,$F23,$I23,$L23,$O23,$R23,$U23,$X23,$AA23,$AD23))</f>
        <v>18</v>
      </c>
      <c r="AM20" s="149">
        <f>IF(AND($E23="",$H23="",$K23="",$N23="",$Q23="",$T23="",$W23="",$Z23="",$AC23="",$AF23=""),"",SUM($E23,$H23,$K23,$N23,$Q23,$T23,$W23,$Z23,$AC23,$AF23))</f>
        <v>33</v>
      </c>
      <c r="AN20" s="149">
        <f>IF(AND($AL20="",$AM20=""),"",($AL20-$AM20))</f>
        <v>-15</v>
      </c>
      <c r="AO20" s="152">
        <f>IF(AND($AG20=""),"",RANK(AV20,AV$4:AV$40))</f>
        <v>7</v>
      </c>
      <c r="AP20" s="69"/>
      <c r="AQ20" s="69"/>
      <c r="AS20" s="62"/>
      <c r="AT20" s="62"/>
      <c r="AU20" s="62"/>
      <c r="AV20" s="155">
        <f>AH20+AN20*0.01</f>
        <v>6.85</v>
      </c>
    </row>
    <row r="21" spans="1:48" ht="13.5" customHeight="1" x14ac:dyDescent="0.15">
      <c r="A21" s="157"/>
      <c r="B21" s="160"/>
      <c r="C21" s="174" t="str">
        <f>IF(AND($O$5=""),"",$O$5)</f>
        <v>内山A-A</v>
      </c>
      <c r="D21" s="175"/>
      <c r="E21" s="176"/>
      <c r="F21" s="174" t="str">
        <f>IF(AND($O$9=""),"",$O$9)</f>
        <v>内山C</v>
      </c>
      <c r="G21" s="175"/>
      <c r="H21" s="176"/>
      <c r="I21" s="174" t="s">
        <v>157</v>
      </c>
      <c r="J21" s="175"/>
      <c r="K21" s="176"/>
      <c r="L21" s="174" t="str">
        <f>IF(AND($O$17=""),"",$O$17)</f>
        <v>内山B</v>
      </c>
      <c r="M21" s="175"/>
      <c r="N21" s="176"/>
      <c r="O21" s="165"/>
      <c r="P21" s="166"/>
      <c r="Q21" s="167"/>
      <c r="R21" s="174" t="s">
        <v>155</v>
      </c>
      <c r="S21" s="175"/>
      <c r="T21" s="176"/>
      <c r="U21" s="174" t="s">
        <v>155</v>
      </c>
      <c r="V21" s="175"/>
      <c r="W21" s="176"/>
      <c r="X21" s="174" t="s">
        <v>155</v>
      </c>
      <c r="Y21" s="175"/>
      <c r="Z21" s="176"/>
      <c r="AA21" s="174" t="s">
        <v>154</v>
      </c>
      <c r="AB21" s="175"/>
      <c r="AC21" s="176"/>
      <c r="AD21" s="174" t="s">
        <v>154</v>
      </c>
      <c r="AE21" s="175"/>
      <c r="AF21" s="176"/>
      <c r="AG21" s="150"/>
      <c r="AH21" s="150"/>
      <c r="AI21" s="150"/>
      <c r="AJ21" s="150"/>
      <c r="AK21" s="150"/>
      <c r="AL21" s="150"/>
      <c r="AM21" s="150"/>
      <c r="AN21" s="150"/>
      <c r="AO21" s="153"/>
      <c r="AP21" s="69"/>
      <c r="AQ21" s="69"/>
      <c r="AS21" s="62"/>
      <c r="AT21" s="62"/>
      <c r="AU21" s="62"/>
      <c r="AV21" s="155"/>
    </row>
    <row r="22" spans="1:48" ht="13.5" customHeight="1" x14ac:dyDescent="0.15">
      <c r="A22" s="157"/>
      <c r="B22" s="160"/>
      <c r="C22" s="177" t="str">
        <f>IF(AND($O$6=""),"",$O$6)</f>
        <v>8：30</v>
      </c>
      <c r="D22" s="178"/>
      <c r="E22" s="179"/>
      <c r="F22" s="177" t="str">
        <f>IF(AND($O$10=""),"",$O$10)</f>
        <v>11：00</v>
      </c>
      <c r="G22" s="178"/>
      <c r="H22" s="179"/>
      <c r="I22" s="177" t="s">
        <v>178</v>
      </c>
      <c r="J22" s="178"/>
      <c r="K22" s="179"/>
      <c r="L22" s="177" t="str">
        <f>IF(AND($O$18=""),"",$O$18)</f>
        <v>9：00</v>
      </c>
      <c r="M22" s="178"/>
      <c r="N22" s="179"/>
      <c r="O22" s="165"/>
      <c r="P22" s="166"/>
      <c r="Q22" s="167"/>
      <c r="R22" s="177" t="s">
        <v>179</v>
      </c>
      <c r="S22" s="178"/>
      <c r="T22" s="179"/>
      <c r="U22" s="177" t="s">
        <v>140</v>
      </c>
      <c r="V22" s="178"/>
      <c r="W22" s="179"/>
      <c r="X22" s="177" t="s">
        <v>142</v>
      </c>
      <c r="Y22" s="178"/>
      <c r="Z22" s="179"/>
      <c r="AA22" s="177" t="s">
        <v>180</v>
      </c>
      <c r="AB22" s="178"/>
      <c r="AC22" s="179"/>
      <c r="AD22" s="177" t="s">
        <v>124</v>
      </c>
      <c r="AE22" s="178"/>
      <c r="AF22" s="179"/>
      <c r="AG22" s="150"/>
      <c r="AH22" s="150"/>
      <c r="AI22" s="150"/>
      <c r="AJ22" s="150"/>
      <c r="AK22" s="150"/>
      <c r="AL22" s="150"/>
      <c r="AM22" s="150"/>
      <c r="AN22" s="150"/>
      <c r="AO22" s="153"/>
      <c r="AP22" s="69"/>
      <c r="AQ22" s="69"/>
      <c r="AS22" s="62"/>
      <c r="AT22" s="62"/>
      <c r="AU22" s="62"/>
      <c r="AV22" s="155"/>
    </row>
    <row r="23" spans="1:48" ht="18.75" customHeight="1" x14ac:dyDescent="0.15">
      <c r="A23" s="158"/>
      <c r="B23" s="161"/>
      <c r="C23" s="70">
        <f>IF(AND($Q$7=""),"",$Q$7)</f>
        <v>2</v>
      </c>
      <c r="D23" s="71" t="str">
        <f>IF(AND($C23="",$E23=""),"",IF($C23&gt;$E23,"○",IF($C23=$E23,"△",IF($C23&lt;$E23,"●"))))</f>
        <v>●</v>
      </c>
      <c r="E23" s="72">
        <f>IF(AND($O$7=""),"",$O$7)</f>
        <v>4</v>
      </c>
      <c r="F23" s="70">
        <f>IF(AND($Q$11=""),"",$Q$11)</f>
        <v>0</v>
      </c>
      <c r="G23" s="71" t="str">
        <f>IF(AND($F23="",$H23=""),"",IF($F23&gt;$H23,"○",IF($F23=$H23,"△",IF($F23&lt;$H23,"●"))))</f>
        <v>●</v>
      </c>
      <c r="H23" s="72">
        <f>IF(AND(O$11=""),"",O$11)</f>
        <v>7</v>
      </c>
      <c r="I23" s="70">
        <f>IF(AND($Q$15=""),"",$Q$15)</f>
        <v>0</v>
      </c>
      <c r="J23" s="71" t="str">
        <f>IF(AND($I23="",$K23=""),"",IF($I23&gt;$K23,"○",IF($I23=$K23,"△",IF($I23&lt;$K23,"●"))))</f>
        <v>●</v>
      </c>
      <c r="K23" s="72">
        <f>IF(AND($O$15=""),"",$O$15)</f>
        <v>4</v>
      </c>
      <c r="L23" s="70">
        <f>IF(AND($Q$19=""),"",$Q$19)</f>
        <v>0</v>
      </c>
      <c r="M23" s="71" t="str">
        <f>IF(AND($L23="",$N23=""),"",IF($L23&gt;$N23,"○",IF($L23=$N23,"△",IF($L23&lt;$N23,"●"))))</f>
        <v>●</v>
      </c>
      <c r="N23" s="72">
        <f>IF(AND($O$19=""),"",$O$19)</f>
        <v>8</v>
      </c>
      <c r="O23" s="168"/>
      <c r="P23" s="169"/>
      <c r="Q23" s="170"/>
      <c r="R23" s="70">
        <v>2</v>
      </c>
      <c r="S23" s="71" t="str">
        <f>IF(AND($R23="",$T23=""),"",IF($R23&gt;$T23,"○",IF($R23=$T23,"△",IF($R23&lt;$T23,"●"))))</f>
        <v>●</v>
      </c>
      <c r="T23" s="72">
        <v>3</v>
      </c>
      <c r="U23" s="70">
        <v>3</v>
      </c>
      <c r="V23" s="71" t="str">
        <f>IF(AND($U23="",$W23=""),"",IF($U23&gt;$W23,"○",IF($U23=$W23,"△",IF($U23&lt;$W23,"●"))))</f>
        <v>○</v>
      </c>
      <c r="W23" s="72">
        <v>2</v>
      </c>
      <c r="X23" s="70">
        <v>2</v>
      </c>
      <c r="Y23" s="71" t="str">
        <f>IF(AND($X23="",$Z23=""),"",IF($X23&gt;$Z23,"○",IF($X23=$Z23,"△",IF($X23&lt;$Z23,"●"))))</f>
        <v>●</v>
      </c>
      <c r="Z23" s="72">
        <v>3</v>
      </c>
      <c r="AA23" s="70">
        <v>1</v>
      </c>
      <c r="AB23" s="71" t="str">
        <f>IF(AND($AA23="",$AC23=""),"",IF($AA23&gt;$AC23,"○",IF($AA23=$AC23,"△",IF($AA23&lt;$AC23,"●"))))</f>
        <v>△</v>
      </c>
      <c r="AC23" s="72">
        <v>1</v>
      </c>
      <c r="AD23" s="70">
        <v>8</v>
      </c>
      <c r="AE23" s="71" t="str">
        <f>IF(AND($AD23="",$AF23=""),"",IF($AD23&gt;$AF23,"○",IF($AD23=$AF23,"△",IF($AD23&lt;$AF23,"●"))))</f>
        <v>○</v>
      </c>
      <c r="AF23" s="72">
        <v>1</v>
      </c>
      <c r="AG23" s="151"/>
      <c r="AH23" s="151"/>
      <c r="AI23" s="151"/>
      <c r="AJ23" s="151"/>
      <c r="AK23" s="151"/>
      <c r="AL23" s="151"/>
      <c r="AM23" s="151"/>
      <c r="AN23" s="151"/>
      <c r="AO23" s="154"/>
      <c r="AP23" s="73">
        <f>COUNTIF(C23:AF23,"○")*3</f>
        <v>6</v>
      </c>
      <c r="AQ23" s="73">
        <f>COUNTIF(C23:AF23,"△")*1</f>
        <v>1</v>
      </c>
      <c r="AR23" s="73">
        <f>COUNTIF(C23:AF23,"●")*0</f>
        <v>0</v>
      </c>
      <c r="AS23" s="74" t="str">
        <f>B20</f>
        <v>FC明成</v>
      </c>
      <c r="AT23" s="74"/>
      <c r="AU23" s="62"/>
      <c r="AV23" s="155"/>
    </row>
    <row r="24" spans="1:48" ht="13.5" customHeight="1" x14ac:dyDescent="0.15">
      <c r="A24" s="156">
        <v>6</v>
      </c>
      <c r="B24" s="159" t="s">
        <v>20</v>
      </c>
      <c r="C24" s="171">
        <f>IF(AND($R$4=""),"",$R$4)</f>
        <v>42623</v>
      </c>
      <c r="D24" s="172"/>
      <c r="E24" s="173"/>
      <c r="F24" s="171">
        <f>IF(AND($R$8=""),"",$R$8)</f>
        <v>42638</v>
      </c>
      <c r="G24" s="172"/>
      <c r="H24" s="173"/>
      <c r="I24" s="171">
        <f>IF(AND($R$12=""),"",$R$12)</f>
        <v>42603</v>
      </c>
      <c r="J24" s="172"/>
      <c r="K24" s="173"/>
      <c r="L24" s="171">
        <f>IF(AND($R$16=""),"",$R$16)</f>
        <v>42638</v>
      </c>
      <c r="M24" s="172"/>
      <c r="N24" s="173"/>
      <c r="O24" s="171">
        <f>IF(AND($R$20=""),"",$R$20)</f>
        <v>42623</v>
      </c>
      <c r="P24" s="172"/>
      <c r="Q24" s="173"/>
      <c r="R24" s="162"/>
      <c r="S24" s="163"/>
      <c r="T24" s="164"/>
      <c r="U24" s="171">
        <v>42575</v>
      </c>
      <c r="V24" s="172"/>
      <c r="W24" s="173"/>
      <c r="X24" s="171">
        <v>42630</v>
      </c>
      <c r="Y24" s="172"/>
      <c r="Z24" s="173"/>
      <c r="AA24" s="171">
        <v>42575</v>
      </c>
      <c r="AB24" s="172"/>
      <c r="AC24" s="173"/>
      <c r="AD24" s="171">
        <v>42582</v>
      </c>
      <c r="AE24" s="172"/>
      <c r="AF24" s="173"/>
      <c r="AG24" s="149">
        <f>IF(AND($D27="",$G27="",$J27="",$M27="",$P27="",$S27="",$V27="",$Y27="",$AB27="",$AE27=""),"",SUM((COUNTIF($C27:$AE27,"○")),(COUNTIF($C27:$AE27,"●")),(COUNTIF($C27:$AE27,"△"))))</f>
        <v>9</v>
      </c>
      <c r="AH24" s="149">
        <f>IF(AND($D27="",$G27="",$J27="",$M27="",$P27="",$S27="",$V27="",$Y27="",$AB27="",$AE27=""),"",SUM($AP27:$AR27))</f>
        <v>19</v>
      </c>
      <c r="AI24" s="149">
        <f>IF(AND($D27="",$G27="",$J27="",$J27="",$M27="",$P27="",$S27="",$V27="",$Y27="",$AB27="",$AE27=""),"",COUNTIF(C27:AF27,"○"))</f>
        <v>6</v>
      </c>
      <c r="AJ24" s="149">
        <f>IF(AND($D27="",$G27="",$J27="",$J27="",$M27="",$P27="",$S27="",$V27="",$Y27="",$AB27="",$AE27),"",COUNTIF(C27:AF27,"●"))</f>
        <v>2</v>
      </c>
      <c r="AK24" s="149">
        <f>IF(AND($D27="",$G27="",$J27="",$J27="",$M27="",$P27="",$S27="",$V27="",$Y27="",$AB27="",AE27=""),"",COUNTIF(C27:AF27,"△"))</f>
        <v>1</v>
      </c>
      <c r="AL24" s="149">
        <f>IF(AND($C27="",$F27="",$I27="",$L27="",$O27="",$R27="",$U27="",$X27="",$AA27="",$AD27=""),"",SUM($C27,$F27,$I27,$L27,$O27,$R27,$U27,$X27,$AA27,$AD27))</f>
        <v>46</v>
      </c>
      <c r="AM24" s="149">
        <f>IF(AND($E27="",$H27="",$K27="",$N27="",$Q27="",$T27="",$W27="",$Z27="",$AC27="",$AF27=""),"",SUM($E27,$H27,$K27,$N27,$Q27,$T27,$W27,$Z27,$AC27,$AF27))</f>
        <v>12</v>
      </c>
      <c r="AN24" s="149">
        <f>IF(AND($AL24="",$AM24=""),"",($AL24-$AM24))</f>
        <v>34</v>
      </c>
      <c r="AO24" s="152">
        <f>IF(AND($AG24=""),"",RANK(AV24,AV$4:AV$40))</f>
        <v>3</v>
      </c>
      <c r="AP24" s="69"/>
      <c r="AQ24" s="69"/>
      <c r="AS24" s="62"/>
      <c r="AT24" s="62"/>
      <c r="AU24" s="62"/>
      <c r="AV24" s="155">
        <f>AH24+AN24*0.01</f>
        <v>19.34</v>
      </c>
    </row>
    <row r="25" spans="1:48" ht="13.5" customHeight="1" x14ac:dyDescent="0.15">
      <c r="A25" s="157"/>
      <c r="B25" s="160"/>
      <c r="C25" s="174" t="str">
        <f>IF(AND($R$5=""),"",$R$5)</f>
        <v>内山B</v>
      </c>
      <c r="D25" s="175"/>
      <c r="E25" s="176"/>
      <c r="F25" s="174" t="str">
        <f>IF(AND($R$9=""),"",$R$9)</f>
        <v>内山A</v>
      </c>
      <c r="G25" s="175"/>
      <c r="H25" s="176"/>
      <c r="I25" s="174" t="str">
        <f>IF(AND($R$13=""),"",$R$13)</f>
        <v>内山A-B</v>
      </c>
      <c r="J25" s="175"/>
      <c r="K25" s="176"/>
      <c r="L25" s="174" t="str">
        <f>IF(AND($R$17=""),"",$R$17)</f>
        <v>内山A</v>
      </c>
      <c r="M25" s="175"/>
      <c r="N25" s="176"/>
      <c r="O25" s="174" t="str">
        <f>IF(AND($R$21=""),"",$R$21)</f>
        <v>内山B</v>
      </c>
      <c r="P25" s="175"/>
      <c r="Q25" s="176"/>
      <c r="R25" s="165"/>
      <c r="S25" s="166"/>
      <c r="T25" s="167"/>
      <c r="U25" s="174" t="s">
        <v>181</v>
      </c>
      <c r="V25" s="175"/>
      <c r="W25" s="176"/>
      <c r="X25" s="174" t="s">
        <v>157</v>
      </c>
      <c r="Y25" s="175"/>
      <c r="Z25" s="176"/>
      <c r="AA25" s="174" t="s">
        <v>181</v>
      </c>
      <c r="AB25" s="175"/>
      <c r="AC25" s="176"/>
      <c r="AD25" s="174" t="s">
        <v>156</v>
      </c>
      <c r="AE25" s="175"/>
      <c r="AF25" s="176"/>
      <c r="AG25" s="150"/>
      <c r="AH25" s="150"/>
      <c r="AI25" s="150"/>
      <c r="AJ25" s="150"/>
      <c r="AK25" s="150"/>
      <c r="AL25" s="150"/>
      <c r="AM25" s="150"/>
      <c r="AN25" s="150"/>
      <c r="AO25" s="153"/>
      <c r="AP25" s="69"/>
      <c r="AQ25" s="69"/>
      <c r="AS25" s="62"/>
      <c r="AT25" s="62"/>
      <c r="AU25" s="62"/>
      <c r="AV25" s="155"/>
    </row>
    <row r="26" spans="1:48" ht="13.5" customHeight="1" x14ac:dyDescent="0.15">
      <c r="A26" s="157"/>
      <c r="B26" s="160"/>
      <c r="C26" s="177" t="str">
        <f>IF(AND($R$6=""),"",$R$6)</f>
        <v>9:50</v>
      </c>
      <c r="D26" s="178"/>
      <c r="E26" s="179"/>
      <c r="F26" s="177" t="str">
        <f>IF(AND($R$10=""),"",$R$10)</f>
        <v>8：30</v>
      </c>
      <c r="G26" s="178"/>
      <c r="H26" s="179"/>
      <c r="I26" s="177" t="str">
        <f>IF(AND($R$14=""),"",$R$14)</f>
        <v>8：30</v>
      </c>
      <c r="J26" s="178"/>
      <c r="K26" s="179"/>
      <c r="L26" s="174">
        <f>IF(AND($R$18=""),"",$R$18)</f>
        <v>0.4236111111111111</v>
      </c>
      <c r="M26" s="175"/>
      <c r="N26" s="176"/>
      <c r="O26" s="177" t="str">
        <f>IF(AND($R$22=""),"",$R$22)</f>
        <v>11:30</v>
      </c>
      <c r="P26" s="178"/>
      <c r="Q26" s="179"/>
      <c r="R26" s="165"/>
      <c r="S26" s="166"/>
      <c r="T26" s="167"/>
      <c r="U26" s="177" t="s">
        <v>182</v>
      </c>
      <c r="V26" s="178"/>
      <c r="W26" s="179"/>
      <c r="X26" s="177" t="s">
        <v>124</v>
      </c>
      <c r="Y26" s="178"/>
      <c r="Z26" s="179"/>
      <c r="AA26" s="177" t="s">
        <v>183</v>
      </c>
      <c r="AB26" s="178"/>
      <c r="AC26" s="179"/>
      <c r="AD26" s="177" t="s">
        <v>184</v>
      </c>
      <c r="AE26" s="178"/>
      <c r="AF26" s="179"/>
      <c r="AG26" s="150"/>
      <c r="AH26" s="150"/>
      <c r="AI26" s="150"/>
      <c r="AJ26" s="150"/>
      <c r="AK26" s="150"/>
      <c r="AL26" s="150"/>
      <c r="AM26" s="150"/>
      <c r="AN26" s="150"/>
      <c r="AO26" s="153"/>
      <c r="AP26" s="69"/>
      <c r="AQ26" s="69"/>
      <c r="AS26" s="62"/>
      <c r="AT26" s="62"/>
      <c r="AU26" s="62"/>
      <c r="AV26" s="155"/>
    </row>
    <row r="27" spans="1:48" ht="18.75" customHeight="1" x14ac:dyDescent="0.15">
      <c r="A27" s="158"/>
      <c r="B27" s="161"/>
      <c r="C27" s="70">
        <f>IF(AND($T$7=""),"",$T$7)</f>
        <v>2</v>
      </c>
      <c r="D27" s="71" t="str">
        <f>IF(AND($C27="",$E27=""),"",IF($C27&gt;$E27,"○",IF($C27=$E27,"△",IF($C27&lt;$E27,"●"))))</f>
        <v>○</v>
      </c>
      <c r="E27" s="72">
        <f>IF(AND($R$7=""),"",$R$7)</f>
        <v>1</v>
      </c>
      <c r="F27" s="70">
        <f>IF(AND(T$11=""),"",T$11)</f>
        <v>0</v>
      </c>
      <c r="G27" s="71" t="str">
        <f>IF(AND($F27="",$H27=""),"",IF($F27&gt;$H27,"○",IF($F27=$H27,"△",IF($F27&lt;$H27,"●"))))</f>
        <v>●</v>
      </c>
      <c r="H27" s="72">
        <f>IF(AND(R$11=""),"",R$11)</f>
        <v>2</v>
      </c>
      <c r="I27" s="70">
        <f>IF(AND($T$15=""),"",$T$15)</f>
        <v>1</v>
      </c>
      <c r="J27" s="71" t="str">
        <f>IF(AND($I27="",$K27=""),"",IF($I27&gt;$K27,"○",IF($I27=$K27,"△",IF($I27&lt;$K27,"●"))))</f>
        <v>●</v>
      </c>
      <c r="K27" s="72">
        <f>IF(AND($R$15=""),"",$R$15)</f>
        <v>4</v>
      </c>
      <c r="L27" s="70">
        <f>IF(AND($T$19=""),"",$T$19)</f>
        <v>8</v>
      </c>
      <c r="M27" s="71" t="str">
        <f>IF(AND($L27="",$N27=""),"",IF($L27&gt;$N27,"○",IF($L27=$N27,"△",IF($L27&lt;$N27,"●"))))</f>
        <v>○</v>
      </c>
      <c r="N27" s="72">
        <f>IF(AND($R$19=""),"",$R$19)</f>
        <v>0</v>
      </c>
      <c r="O27" s="70">
        <f>IF(AND($T$23=""),"",$T$23)</f>
        <v>3</v>
      </c>
      <c r="P27" s="71" t="str">
        <f>IF(AND($O27="",$Q27=""),"",IF($O27&gt;$Q27,"○",IF($O27=$Q27,"△",IF($O27&lt;$Q27,"●"))))</f>
        <v>○</v>
      </c>
      <c r="Q27" s="72">
        <f>IF(AND($R$23=""),"",$R$23)</f>
        <v>2</v>
      </c>
      <c r="R27" s="168"/>
      <c r="S27" s="169"/>
      <c r="T27" s="170"/>
      <c r="U27" s="70">
        <v>5</v>
      </c>
      <c r="V27" s="71" t="str">
        <f>IF(AND($U27="",$W27=""),"",IF($U27&gt;$W27,"○",IF($U27=$W27,"△",IF($U27&lt;$W27,"●"))))</f>
        <v>○</v>
      </c>
      <c r="W27" s="72">
        <v>1</v>
      </c>
      <c r="X27" s="70">
        <v>1</v>
      </c>
      <c r="Y27" s="71" t="str">
        <f>IF(AND($X27="",$Z27=""),"",IF($X27&gt;$Z27,"○",IF($X27=$Z27,"△",IF($X27&lt;$Z27,"●"))))</f>
        <v>△</v>
      </c>
      <c r="Z27" s="72">
        <v>1</v>
      </c>
      <c r="AA27" s="70">
        <v>6</v>
      </c>
      <c r="AB27" s="71" t="str">
        <f>IF(AND($AA27="",$AC27=""),"",IF($AA27&gt;$AC27,"○",IF($AA27=$AC27,"△",IF($AA27&lt;$AC27,"●"))))</f>
        <v>○</v>
      </c>
      <c r="AC27" s="72">
        <v>1</v>
      </c>
      <c r="AD27" s="70">
        <v>20</v>
      </c>
      <c r="AE27" s="71" t="str">
        <f>IF(AND($AD27="",$AF27=""),"",IF($AD27&gt;$AF27,"○",IF($AD27=$AF27,"△",IF($AD27&lt;$AF27,"●"))))</f>
        <v>○</v>
      </c>
      <c r="AF27" s="72">
        <v>0</v>
      </c>
      <c r="AG27" s="151"/>
      <c r="AH27" s="151"/>
      <c r="AI27" s="151"/>
      <c r="AJ27" s="151"/>
      <c r="AK27" s="151"/>
      <c r="AL27" s="151"/>
      <c r="AM27" s="151"/>
      <c r="AN27" s="151"/>
      <c r="AO27" s="154"/>
      <c r="AP27" s="73">
        <f>COUNTIF(C27:AF27,"○")*3</f>
        <v>18</v>
      </c>
      <c r="AQ27" s="73">
        <f>COUNTIF(C27:AF27,"△")*1</f>
        <v>1</v>
      </c>
      <c r="AR27" s="73">
        <f>COUNTIF(C27:AF27,"●")*0</f>
        <v>0</v>
      </c>
      <c r="AS27" s="74" t="str">
        <f>B24</f>
        <v>FC前原</v>
      </c>
      <c r="AT27" s="74"/>
      <c r="AU27" s="62"/>
      <c r="AV27" s="155"/>
    </row>
    <row r="28" spans="1:48" ht="13.5" customHeight="1" x14ac:dyDescent="0.15">
      <c r="A28" s="156">
        <v>7</v>
      </c>
      <c r="B28" s="159" t="s">
        <v>69</v>
      </c>
      <c r="C28" s="171">
        <f>IF(AND($U$4=""),"",$U$4)</f>
        <v>42630</v>
      </c>
      <c r="D28" s="172"/>
      <c r="E28" s="173"/>
      <c r="F28" s="171">
        <f>IF(AND($U$8=""),"",$U$8)</f>
        <v>42593</v>
      </c>
      <c r="G28" s="172"/>
      <c r="H28" s="173"/>
      <c r="I28" s="171">
        <f>IF(AND($U$12=""),"",$U$12)</f>
        <v>42638</v>
      </c>
      <c r="J28" s="172"/>
      <c r="K28" s="173"/>
      <c r="L28" s="171">
        <f>IF(AND($U$16=""),"",$U$16)</f>
        <v>42588</v>
      </c>
      <c r="M28" s="172"/>
      <c r="N28" s="173"/>
      <c r="O28" s="171">
        <f>IF(AND($U$20=""),"",$U$20)</f>
        <v>42624</v>
      </c>
      <c r="P28" s="172"/>
      <c r="Q28" s="173"/>
      <c r="R28" s="171">
        <f>IF(AND($U$24=""),"",$U$24)</f>
        <v>42575</v>
      </c>
      <c r="S28" s="172"/>
      <c r="T28" s="173"/>
      <c r="U28" s="162"/>
      <c r="V28" s="163"/>
      <c r="W28" s="164"/>
      <c r="X28" s="171">
        <v>42630</v>
      </c>
      <c r="Y28" s="172"/>
      <c r="Z28" s="173"/>
      <c r="AA28" s="171">
        <v>42575</v>
      </c>
      <c r="AB28" s="172"/>
      <c r="AC28" s="173"/>
      <c r="AD28" s="171">
        <v>42624</v>
      </c>
      <c r="AE28" s="172"/>
      <c r="AF28" s="173"/>
      <c r="AG28" s="149">
        <f>IF(AND($D31="",$G31="",$J31="",$M31="",$P31="",$S31="",$V31="",$Y31="",$AB31="",$AE31=""),"",SUM((COUNTIF($C31:$AE31,"○")),(COUNTIF($C31:$AE31,"●")),(COUNTIF($C31:$AE31,"△"))))</f>
        <v>9</v>
      </c>
      <c r="AH28" s="149">
        <f>IF(AND($D31="",$G31="",$J31="",$M31="",$P31="",$S31="",$V31="",$Y31="",$AB31="",$AE31=""),"",SUM($AP31:$AR31))</f>
        <v>6</v>
      </c>
      <c r="AI28" s="149">
        <f>IF(AND($D31="",$G31="",$J31="",$J31="",$M31="",$P31="",$S31="",$V31="",$Y31="",$AB31="",$AE31=""),"",COUNTIF(C31:AF31,"○"))</f>
        <v>2</v>
      </c>
      <c r="AJ28" s="149">
        <f>IF(AND($D31="",$G31="",$J31="",$J31="",$M31="",$P31="",$S31="",$V31="",$Y31="",$AB31="",$AE31),"",COUNTIF(C31:AF31,"●"))</f>
        <v>7</v>
      </c>
      <c r="AK28" s="149">
        <f>IF(AND($D31="",$G31="",$J31="",$J31="",$M31="",$P31="",$S31="",$V31="",$Y31="",$AB31="",AE31=""),"",COUNTIF(C31:AF31,"△"))</f>
        <v>0</v>
      </c>
      <c r="AL28" s="149">
        <f>IF(AND($C31="",$F31="",$I31="",$L31="",$O31="",$R31="",$U31="",$X31="",$AA31="",$AD31=""),"",SUM($C31,$F31,$I31,$L31,$O31,$R31,$U31,$X31,$AA31,$AD31))</f>
        <v>20</v>
      </c>
      <c r="AM28" s="149">
        <f>IF(AND($E31="",$H31="",$K31="",$N31="",$Q31="",$T31="",$W31="",$Z31="",$AC31="",$AF31=""),"",SUM($E31,$H31,$K31,$N31,$Q31,$T31,$W31,$Z31,$AC31,$AF31))</f>
        <v>42</v>
      </c>
      <c r="AN28" s="149">
        <f>IF(AND($AL28="",$AM28=""),"",($AL28-$AM28))</f>
        <v>-22</v>
      </c>
      <c r="AO28" s="152">
        <f>IF(AND($AG28=""),"",RANK(AV28,AV$4:AV$40))</f>
        <v>8</v>
      </c>
      <c r="AP28" s="69"/>
      <c r="AQ28" s="69"/>
      <c r="AS28" s="62"/>
      <c r="AT28" s="62"/>
      <c r="AU28" s="62"/>
      <c r="AV28" s="155">
        <f>AH28+AN28*0.01</f>
        <v>5.78</v>
      </c>
    </row>
    <row r="29" spans="1:48" ht="13.5" customHeight="1" x14ac:dyDescent="0.15">
      <c r="A29" s="157"/>
      <c r="B29" s="160"/>
      <c r="C29" s="174" t="str">
        <f>IF(AND($U$5=""),"",$U$5)</f>
        <v>内山C</v>
      </c>
      <c r="D29" s="175"/>
      <c r="E29" s="176"/>
      <c r="F29" s="174" t="str">
        <f>IF(AND($U$9=""),"",$U$9)</f>
        <v>内山A-A</v>
      </c>
      <c r="G29" s="175"/>
      <c r="H29" s="176"/>
      <c r="I29" s="174" t="str">
        <f>IF(AND($U$13=""),"",$U$13)</f>
        <v>内山A</v>
      </c>
      <c r="J29" s="175"/>
      <c r="K29" s="176"/>
      <c r="L29" s="174" t="str">
        <f>IF(AND($U$17=""),"",$U$17)</f>
        <v>内山C</v>
      </c>
      <c r="M29" s="175"/>
      <c r="N29" s="176"/>
      <c r="O29" s="174" t="str">
        <f>IF(AND($U$21=""),"",$U$21)</f>
        <v>内山B</v>
      </c>
      <c r="P29" s="175"/>
      <c r="Q29" s="176"/>
      <c r="R29" s="174" t="str">
        <f>IF(AND($U$25=""),"",$U$25)</f>
        <v>小金井2小</v>
      </c>
      <c r="S29" s="175"/>
      <c r="T29" s="176"/>
      <c r="U29" s="165"/>
      <c r="V29" s="166"/>
      <c r="W29" s="167"/>
      <c r="X29" s="174" t="s">
        <v>157</v>
      </c>
      <c r="Y29" s="175"/>
      <c r="Z29" s="176"/>
      <c r="AA29" s="174" t="s">
        <v>181</v>
      </c>
      <c r="AB29" s="175"/>
      <c r="AC29" s="176"/>
      <c r="AD29" s="174" t="s">
        <v>155</v>
      </c>
      <c r="AE29" s="175"/>
      <c r="AF29" s="176"/>
      <c r="AG29" s="150"/>
      <c r="AH29" s="150"/>
      <c r="AI29" s="150"/>
      <c r="AJ29" s="150"/>
      <c r="AK29" s="150"/>
      <c r="AL29" s="150"/>
      <c r="AM29" s="150"/>
      <c r="AN29" s="150"/>
      <c r="AO29" s="153"/>
      <c r="AP29" s="69"/>
      <c r="AQ29" s="69"/>
      <c r="AS29" s="62"/>
      <c r="AT29" s="62"/>
      <c r="AU29" s="62"/>
      <c r="AV29" s="155"/>
    </row>
    <row r="30" spans="1:48" ht="13.5" customHeight="1" x14ac:dyDescent="0.15">
      <c r="A30" s="157"/>
      <c r="B30" s="160"/>
      <c r="C30" s="177" t="str">
        <f>IF(AND($U$6=""),"",$U$6)</f>
        <v>8:30</v>
      </c>
      <c r="D30" s="178"/>
      <c r="E30" s="179"/>
      <c r="F30" s="177" t="str">
        <f>IF(AND($U$10=""),"",$U$10)</f>
        <v>11：00</v>
      </c>
      <c r="G30" s="178"/>
      <c r="H30" s="179"/>
      <c r="I30" s="177" t="str">
        <f>IF(AND($U$14=""),"",$U$14)</f>
        <v>9：20</v>
      </c>
      <c r="J30" s="178"/>
      <c r="K30" s="179"/>
      <c r="L30" s="177" t="str">
        <f>IF(AND($U$18=""),"",$U$18)</f>
        <v>10：00</v>
      </c>
      <c r="M30" s="178"/>
      <c r="N30" s="179"/>
      <c r="O30" s="174" t="str">
        <f>IF(AND($U$22=""),"",$U$22)</f>
        <v>10:10</v>
      </c>
      <c r="P30" s="175"/>
      <c r="Q30" s="176"/>
      <c r="R30" s="177" t="str">
        <f>IF(AND($U$26=""),"",$U$26)</f>
        <v>12：30</v>
      </c>
      <c r="S30" s="178"/>
      <c r="T30" s="179"/>
      <c r="U30" s="165"/>
      <c r="V30" s="166"/>
      <c r="W30" s="167"/>
      <c r="X30" s="177" t="s">
        <v>125</v>
      </c>
      <c r="Y30" s="178"/>
      <c r="Z30" s="179"/>
      <c r="AA30" s="177" t="s">
        <v>177</v>
      </c>
      <c r="AB30" s="178"/>
      <c r="AC30" s="179"/>
      <c r="AD30" s="177" t="s">
        <v>168</v>
      </c>
      <c r="AE30" s="178"/>
      <c r="AF30" s="179"/>
      <c r="AG30" s="150"/>
      <c r="AH30" s="150"/>
      <c r="AI30" s="150"/>
      <c r="AJ30" s="150"/>
      <c r="AK30" s="150"/>
      <c r="AL30" s="150"/>
      <c r="AM30" s="150"/>
      <c r="AN30" s="150"/>
      <c r="AO30" s="153"/>
      <c r="AP30" s="69"/>
      <c r="AQ30" s="69"/>
      <c r="AS30" s="62"/>
      <c r="AT30" s="62"/>
      <c r="AU30" s="62"/>
      <c r="AV30" s="155"/>
    </row>
    <row r="31" spans="1:48" ht="18.75" customHeight="1" x14ac:dyDescent="0.15">
      <c r="A31" s="158"/>
      <c r="B31" s="161"/>
      <c r="C31" s="70">
        <f>IF(AND($W$7=""),"",$W$7)</f>
        <v>0</v>
      </c>
      <c r="D31" s="71" t="str">
        <f>IF(AND($C31="",$E31=""),"",IF($C31&gt;$E31,"○",IF($C31=$E31,"△",IF($C31&lt;$E31,"●"))))</f>
        <v>●</v>
      </c>
      <c r="E31" s="72">
        <f>IF(AND($U$7=""),"",$U$7)</f>
        <v>8</v>
      </c>
      <c r="F31" s="70">
        <f>IF(AND(W$11=""),"",W$11)</f>
        <v>1</v>
      </c>
      <c r="G31" s="71" t="str">
        <f>IF(AND($F31="",$H31=""),"",IF($F31&gt;$H31,"○",IF($F31=$H31,"△",IF($F31&lt;$H31,"●"))))</f>
        <v>●</v>
      </c>
      <c r="H31" s="72">
        <f>IF(AND(U$11=""),"",U$11)</f>
        <v>8</v>
      </c>
      <c r="I31" s="70">
        <f>IF(AND($W$15=""),"",$W$15)</f>
        <v>2</v>
      </c>
      <c r="J31" s="71" t="str">
        <f>IF(AND($I31="",$K31=""),"",IF($I31&gt;$K31,"○",IF($I31=$K31,"△",IF($I31&lt;$K31,"●"))))</f>
        <v>●</v>
      </c>
      <c r="K31" s="72">
        <f>IF(AND($U$15=""),"",$U$15)</f>
        <v>6</v>
      </c>
      <c r="L31" s="70">
        <f>IF(AND($W$19=""),"",$W$19)</f>
        <v>0</v>
      </c>
      <c r="M31" s="71" t="str">
        <f>IF(AND($L31="",$N31=""),"",IF($L31&gt;$N31,"○",IF($L31=$N31,"△",IF($L31&lt;$N31,"●"))))</f>
        <v>●</v>
      </c>
      <c r="N31" s="72">
        <f>IF(AND($U$19=""),"",$U$19)</f>
        <v>5</v>
      </c>
      <c r="O31" s="70">
        <f>IF(AND($W$23=""),"",$W$23)</f>
        <v>2</v>
      </c>
      <c r="P31" s="71" t="str">
        <f>IF(AND($O31="",$Q31=""),"",IF($O31&gt;$Q31,"○",IF($O31=$Q31,"△",IF($O31&lt;$Q31,"●"))))</f>
        <v>●</v>
      </c>
      <c r="Q31" s="72">
        <f>IF(AND($U$23=""),"",$U$23)</f>
        <v>3</v>
      </c>
      <c r="R31" s="70">
        <f>IF(AND($W$27=""),"",$W$27)</f>
        <v>1</v>
      </c>
      <c r="S31" s="71" t="str">
        <f>IF(AND($R31="",$T31=""),"",IF($R31&gt;$T31,"○",IF($R31=$T31,"△",IF($R31&lt;$T31,"●"))))</f>
        <v>●</v>
      </c>
      <c r="T31" s="72">
        <f>IF(AND($U$27=""),"",$U$27)</f>
        <v>5</v>
      </c>
      <c r="U31" s="168"/>
      <c r="V31" s="169"/>
      <c r="W31" s="170"/>
      <c r="X31" s="70">
        <v>0</v>
      </c>
      <c r="Y31" s="71" t="str">
        <f>IF(AND($X31="",$Z31=""),"",IF($X31&gt;$Z31,"○",IF($X31=$Z31,"△",IF($X31&lt;$Z31,"●"))))</f>
        <v>●</v>
      </c>
      <c r="Z31" s="72">
        <v>6</v>
      </c>
      <c r="AA31" s="70">
        <v>3</v>
      </c>
      <c r="AB31" s="71" t="str">
        <f>IF(AND($AA31="",$AC31=""),"",IF($AA31&gt;$AC31,"○",IF($AA31=$AC31,"△",IF($AA31&lt;$AC31,"●"))))</f>
        <v>○</v>
      </c>
      <c r="AC31" s="72">
        <v>1</v>
      </c>
      <c r="AD31" s="70">
        <v>11</v>
      </c>
      <c r="AE31" s="71" t="str">
        <f>IF(AND($AD31="",$AF31=""),"",IF($AD31&gt;$AF31,"○",IF($AD31=$AF31,"△",IF($AD31&lt;$AF31,"●"))))</f>
        <v>○</v>
      </c>
      <c r="AF31" s="72">
        <v>0</v>
      </c>
      <c r="AG31" s="151"/>
      <c r="AH31" s="151"/>
      <c r="AI31" s="151"/>
      <c r="AJ31" s="151"/>
      <c r="AK31" s="151"/>
      <c r="AL31" s="151"/>
      <c r="AM31" s="151"/>
      <c r="AN31" s="151"/>
      <c r="AO31" s="154"/>
      <c r="AP31" s="73">
        <f>COUNTIF(C31:AF31,"○")*3</f>
        <v>6</v>
      </c>
      <c r="AQ31" s="73">
        <f>COUNTIF(C31:AF31,"△")*1</f>
        <v>0</v>
      </c>
      <c r="AR31" s="73">
        <f>COUNTIF(C31:AF31,"●")*0</f>
        <v>0</v>
      </c>
      <c r="AS31" s="74" t="str">
        <f>B28</f>
        <v>はやぶさFC</v>
      </c>
      <c r="AT31" s="74"/>
      <c r="AU31" s="62"/>
      <c r="AV31" s="155"/>
    </row>
    <row r="32" spans="1:48" ht="13.5" customHeight="1" x14ac:dyDescent="0.15">
      <c r="A32" s="156">
        <v>8</v>
      </c>
      <c r="B32" s="159" t="s">
        <v>21</v>
      </c>
      <c r="C32" s="171">
        <f>IF(AND($X$4=""),"",$X$4)</f>
        <v>42632</v>
      </c>
      <c r="D32" s="172"/>
      <c r="E32" s="173"/>
      <c r="F32" s="171">
        <f>IF(AND($X$8=""),"",$X$8)</f>
        <v>42638</v>
      </c>
      <c r="G32" s="172"/>
      <c r="H32" s="173"/>
      <c r="I32" s="171">
        <f>IF(AND($X$12=""),"",$X$12)</f>
        <v>42632</v>
      </c>
      <c r="J32" s="172"/>
      <c r="K32" s="173"/>
      <c r="L32" s="171">
        <f>IF(AND($X$16=""),"",$X$16)</f>
        <v>42623</v>
      </c>
      <c r="M32" s="172"/>
      <c r="N32" s="173"/>
      <c r="O32" s="171">
        <f>IF(AND($X$20=""),"",$X$20)</f>
        <v>42624</v>
      </c>
      <c r="P32" s="172"/>
      <c r="Q32" s="173"/>
      <c r="R32" s="171">
        <f>IF(AND($X$24=""),"",$X$24)</f>
        <v>42630</v>
      </c>
      <c r="S32" s="172"/>
      <c r="T32" s="173"/>
      <c r="U32" s="171">
        <f>IF(AND($X$28=""),"",$X$28)</f>
        <v>42630</v>
      </c>
      <c r="V32" s="172"/>
      <c r="W32" s="173"/>
      <c r="X32" s="162"/>
      <c r="Y32" s="163"/>
      <c r="Z32" s="164"/>
      <c r="AA32" s="171">
        <v>42638</v>
      </c>
      <c r="AB32" s="172"/>
      <c r="AC32" s="173"/>
      <c r="AD32" s="171">
        <v>42623</v>
      </c>
      <c r="AE32" s="172"/>
      <c r="AF32" s="173"/>
      <c r="AG32" s="149">
        <f>IF(AND($D35="",$G35="",$J35="",$M35="",$P35="",$S35="",$V35="",$Y35="",$AB35="",$AE35=""),"",SUM((COUNTIF($C35:$AE35,"○")),(COUNTIF($C35:$AE35,"●")),(COUNTIF($C35:$AE35,"△"))))</f>
        <v>9</v>
      </c>
      <c r="AH32" s="149">
        <f>IF(AND($D35="",$G35="",$J35="",$M35="",$P35="",$S35="",$V35="",$Y35="",$AB35="",$AE35=""),"",SUM($AP35:$AR35))</f>
        <v>17</v>
      </c>
      <c r="AI32" s="149">
        <f>IF(AND($D35="",$G35="",$J35="",$J35="",$M35="",$P35="",$S35="",$V35="",$Y35="",$AB35="",$AE35=""),"",COUNTIF(C35:AF35,"○"))</f>
        <v>5</v>
      </c>
      <c r="AJ32" s="149">
        <f>IF(AND($D35="",$G35="",$J35="",$J35="",$M35="",$P35="",$S35="",$V35="",$Y35="",$AB35="",$AE35),"",COUNTIF(C35:AF35,"●"))</f>
        <v>2</v>
      </c>
      <c r="AK32" s="149">
        <f>IF(AND($D35="",$G35="",$J35="",$J35="",$M35="",$P35="",$S35="",$V35="",$Y35="",$AB35="",AE35=""),"",COUNTIF(C35:AF35,"△"))</f>
        <v>2</v>
      </c>
      <c r="AL32" s="149">
        <f>IF(AND($C35="",$F35="",$I35="",$L35="",$O35="",$R35="",$U35="",$X35="",$AA35="",$AD35=""),"",SUM($C35,$F35,$I35,$L35,$O35,$R35,$U35,$X35,$AA35,$AD35))</f>
        <v>38</v>
      </c>
      <c r="AM32" s="149">
        <f>IF(AND($E35="",$H35="",$K35="",$N35="",$Q35="",$T35="",$W35="",$Z35="",$AC35="",$AF35=""),"",SUM($E35,$H35,$K35,$N35,$Q35,$T35,$W35,$Z35,$AC35,$AF35))</f>
        <v>12</v>
      </c>
      <c r="AN32" s="149">
        <f>IF(AND($AL32="",$AM32=""),"",($AL32-$AM32))</f>
        <v>26</v>
      </c>
      <c r="AO32" s="152">
        <f>IF(AND($AG32=""),"",RANK(AV32,AV$4:AV$40))</f>
        <v>4</v>
      </c>
      <c r="AP32" s="69"/>
      <c r="AQ32" s="69"/>
      <c r="AS32" s="62"/>
      <c r="AT32" s="62"/>
      <c r="AU32" s="62"/>
      <c r="AV32" s="155">
        <f>AH32+AN32*0.01</f>
        <v>17.260000000000002</v>
      </c>
    </row>
    <row r="33" spans="1:48" ht="13.5" customHeight="1" x14ac:dyDescent="0.15">
      <c r="A33" s="157"/>
      <c r="B33" s="160"/>
      <c r="C33" s="174" t="str">
        <f>IF(AND($X$5=""),"",$X$5)</f>
        <v>内山A</v>
      </c>
      <c r="D33" s="175"/>
      <c r="E33" s="176"/>
      <c r="F33" s="174" t="str">
        <f>IF(AND($X$9=""),"",$X$9)</f>
        <v>内山A</v>
      </c>
      <c r="G33" s="175"/>
      <c r="H33" s="176"/>
      <c r="I33" s="174" t="str">
        <f>IF(AND($X$13=""),"",$X$13)</f>
        <v>内山A</v>
      </c>
      <c r="J33" s="175"/>
      <c r="K33" s="176"/>
      <c r="L33" s="174" t="str">
        <f>IF(AND($X$17=""),"",$X$17)</f>
        <v>内山B</v>
      </c>
      <c r="M33" s="175"/>
      <c r="N33" s="176"/>
      <c r="O33" s="174" t="str">
        <f>IF(AND($X$21=""),"",$X$21)</f>
        <v>内山B</v>
      </c>
      <c r="P33" s="175"/>
      <c r="Q33" s="176"/>
      <c r="R33" s="174" t="str">
        <f>IF(AND($X$25=""),"",$X$25)</f>
        <v>内山C</v>
      </c>
      <c r="S33" s="175"/>
      <c r="T33" s="176"/>
      <c r="U33" s="174" t="str">
        <f>IF(AND($X$29=""),"",$X$29)</f>
        <v>内山C</v>
      </c>
      <c r="V33" s="175"/>
      <c r="W33" s="176"/>
      <c r="X33" s="165"/>
      <c r="Y33" s="166"/>
      <c r="Z33" s="167"/>
      <c r="AA33" s="174" t="str">
        <f>IF(AND($X$9=""),"",$X$9)</f>
        <v>内山A</v>
      </c>
      <c r="AB33" s="175"/>
      <c r="AC33" s="176"/>
      <c r="AD33" s="174" t="s">
        <v>155</v>
      </c>
      <c r="AE33" s="175"/>
      <c r="AF33" s="176"/>
      <c r="AG33" s="150"/>
      <c r="AH33" s="150"/>
      <c r="AI33" s="150"/>
      <c r="AJ33" s="150"/>
      <c r="AK33" s="150"/>
      <c r="AL33" s="150"/>
      <c r="AM33" s="150"/>
      <c r="AN33" s="150"/>
      <c r="AO33" s="153"/>
      <c r="AP33" s="69"/>
      <c r="AQ33" s="69"/>
      <c r="AS33" s="62"/>
      <c r="AT33" s="62"/>
      <c r="AU33" s="62"/>
      <c r="AV33" s="155"/>
    </row>
    <row r="34" spans="1:48" ht="13.5" customHeight="1" x14ac:dyDescent="0.15">
      <c r="A34" s="157"/>
      <c r="B34" s="160"/>
      <c r="C34" s="177" t="str">
        <f>IF(AND($X$6=""),"",$X$6)</f>
        <v>11:50</v>
      </c>
      <c r="D34" s="178"/>
      <c r="E34" s="179"/>
      <c r="F34" s="177" t="str">
        <f>IF(AND($X$10=""),"",$X$10)</f>
        <v>11:00</v>
      </c>
      <c r="G34" s="178"/>
      <c r="H34" s="179"/>
      <c r="I34" s="177" t="str">
        <f>IF(AND($X$14=""),"",$X$14)</f>
        <v>9:20</v>
      </c>
      <c r="J34" s="178"/>
      <c r="K34" s="179"/>
      <c r="L34" s="177" t="str">
        <f>IF(AND($X$18=""),"",$X$18)</f>
        <v>10:40</v>
      </c>
      <c r="M34" s="178"/>
      <c r="N34" s="179"/>
      <c r="O34" s="177" t="str">
        <f>IF(AND($X$22=""),"",$X$22)</f>
        <v>11:50</v>
      </c>
      <c r="P34" s="178"/>
      <c r="Q34" s="179"/>
      <c r="R34" s="177" t="str">
        <f>IF(AND($X$26=""),"",$X$26)</f>
        <v>9:20</v>
      </c>
      <c r="S34" s="178"/>
      <c r="T34" s="179"/>
      <c r="U34" s="177" t="str">
        <f>IF(AND($X$30=""),"",$X$30)</f>
        <v>11:00</v>
      </c>
      <c r="V34" s="178"/>
      <c r="W34" s="179"/>
      <c r="X34" s="165"/>
      <c r="Y34" s="166"/>
      <c r="Z34" s="167"/>
      <c r="AA34" s="177"/>
      <c r="AB34" s="178"/>
      <c r="AC34" s="179"/>
      <c r="AD34" s="177" t="s">
        <v>135</v>
      </c>
      <c r="AE34" s="178"/>
      <c r="AF34" s="179"/>
      <c r="AG34" s="150"/>
      <c r="AH34" s="150"/>
      <c r="AI34" s="150"/>
      <c r="AJ34" s="150"/>
      <c r="AK34" s="150"/>
      <c r="AL34" s="150"/>
      <c r="AM34" s="150"/>
      <c r="AN34" s="150"/>
      <c r="AO34" s="153"/>
      <c r="AP34" s="69"/>
      <c r="AQ34" s="69"/>
      <c r="AS34" s="62"/>
      <c r="AT34" s="62"/>
      <c r="AU34" s="62"/>
      <c r="AV34" s="155"/>
    </row>
    <row r="35" spans="1:48" ht="18.75" customHeight="1" x14ac:dyDescent="0.15">
      <c r="A35" s="158"/>
      <c r="B35" s="161"/>
      <c r="C35" s="70">
        <f>IF(AND($Z$7=""),"",$Z$7)</f>
        <v>2</v>
      </c>
      <c r="D35" s="71" t="str">
        <f>IF(AND($C35="",$E35=""),"",IF($C35&gt;$E35,"○",IF($C35=$E35,"△",IF($C35&lt;$E35,"●"))))</f>
        <v>○</v>
      </c>
      <c r="E35" s="72">
        <f>IF(AND($X$7=""),"",$X$7)</f>
        <v>1</v>
      </c>
      <c r="F35" s="70">
        <f>IF(AND(Z$11=""),"",Z$11)</f>
        <v>0</v>
      </c>
      <c r="G35" s="71" t="str">
        <f>IF(AND($F35="",$H35=""),"",IF($F35&gt;$H35,"○",IF($F35=$H35,"△",IF($F35&lt;$H35,"●"))))</f>
        <v>●</v>
      </c>
      <c r="H35" s="72">
        <f>IF(AND(X$11=""),"",X$11)</f>
        <v>3</v>
      </c>
      <c r="I35" s="70">
        <f>IF(AND($Z$15=""),"",$Z$15)</f>
        <v>0</v>
      </c>
      <c r="J35" s="71" t="str">
        <f>IF(AND($I35="",$K35=""),"",IF($I35&gt;$K35,"○",IF($I35=$K35,"△",IF($I35&lt;$K35,"●"))))</f>
        <v>△</v>
      </c>
      <c r="K35" s="72">
        <f>IF(AND($X$15=""),"",$X$15)</f>
        <v>0</v>
      </c>
      <c r="L35" s="70">
        <f>IF(AND($Z$19=""),"",$Z$19)</f>
        <v>1</v>
      </c>
      <c r="M35" s="71" t="str">
        <f>IF(AND($L35="",$N35=""),"",IF($L35&gt;$N35,"○",IF($L35=$N35,"△",IF($L35&lt;$N35,"●"))))</f>
        <v>●</v>
      </c>
      <c r="N35" s="72">
        <f>IF(AND($X$19=""),"",$X$19)</f>
        <v>3</v>
      </c>
      <c r="O35" s="70">
        <f>IF(AND($Z$23=""),"",$Z$23)</f>
        <v>3</v>
      </c>
      <c r="P35" s="71" t="str">
        <f>IF(AND($O35="",$Q35=""),"",IF($O35&gt;$Q35,"○",IF($O35=$Q35,"△",IF($O35&lt;$Q35,"●"))))</f>
        <v>○</v>
      </c>
      <c r="Q35" s="72">
        <f>IF(AND($X$23=""),"",$X$23)</f>
        <v>2</v>
      </c>
      <c r="R35" s="70">
        <f>IF(AND($Z$27=""),"",$Z$27)</f>
        <v>1</v>
      </c>
      <c r="S35" s="71" t="str">
        <f>IF(AND($R35="",$T35=""),"",IF($R35&gt;$T35,"○",IF($R35=$T35,"△",IF($R35&lt;$T35,"●"))))</f>
        <v>△</v>
      </c>
      <c r="T35" s="72">
        <f>IF(AND($X$27=""),"",$X$27)</f>
        <v>1</v>
      </c>
      <c r="U35" s="70">
        <f>IF(AND($Z$31=""),"",$Z$31)</f>
        <v>6</v>
      </c>
      <c r="V35" s="71" t="str">
        <f>IF(AND($U35="",$W35=""),"",IF($U35&gt;$W35,"○",IF($U35=$W35,"△",IF($U35&lt;$W35,"●"))))</f>
        <v>○</v>
      </c>
      <c r="W35" s="72">
        <f>IF(AND($X$31=""),"",$X$31)</f>
        <v>0</v>
      </c>
      <c r="X35" s="168"/>
      <c r="Y35" s="169"/>
      <c r="Z35" s="170"/>
      <c r="AA35" s="70">
        <v>6</v>
      </c>
      <c r="AB35" s="71" t="str">
        <f>IF(AND($AA35="",$AC35=""),"",IF($AA35&gt;$AC35,"○",IF($AA35=$AC35,"△",IF($AA35&lt;$AC35,"●"))))</f>
        <v>○</v>
      </c>
      <c r="AC35" s="72">
        <v>2</v>
      </c>
      <c r="AD35" s="70">
        <v>19</v>
      </c>
      <c r="AE35" s="71" t="str">
        <f>IF(AND($AD35="",$AF35=""),"",IF($AD35&gt;$AF35,"○",IF($AD35=$AF35,"△",IF($AD35&lt;$AF35,"●"))))</f>
        <v>○</v>
      </c>
      <c r="AF35" s="72">
        <v>0</v>
      </c>
      <c r="AG35" s="151"/>
      <c r="AH35" s="151"/>
      <c r="AI35" s="151"/>
      <c r="AJ35" s="151"/>
      <c r="AK35" s="151"/>
      <c r="AL35" s="151"/>
      <c r="AM35" s="151"/>
      <c r="AN35" s="151"/>
      <c r="AO35" s="154"/>
      <c r="AP35" s="73">
        <f>COUNTIF(C35:AF35,"○")*3</f>
        <v>15</v>
      </c>
      <c r="AQ35" s="73">
        <f>COUNTIF(C35:AF35,"△")*1</f>
        <v>2</v>
      </c>
      <c r="AR35" s="73">
        <f>COUNTIF(C35:AF35,"●")*0</f>
        <v>0</v>
      </c>
      <c r="AS35" s="74" t="str">
        <f>B32</f>
        <v>小金井緑FC</v>
      </c>
      <c r="AT35" s="74"/>
      <c r="AU35" s="62"/>
      <c r="AV35" s="155"/>
    </row>
    <row r="36" spans="1:48" ht="13.5" customHeight="1" x14ac:dyDescent="0.15">
      <c r="A36" s="156">
        <v>9</v>
      </c>
      <c r="B36" s="159" t="s">
        <v>70</v>
      </c>
      <c r="C36" s="171">
        <f>IF(AND($AA$4=""),"",$AA$4)</f>
        <v>42581</v>
      </c>
      <c r="D36" s="172"/>
      <c r="E36" s="173"/>
      <c r="F36" s="171">
        <f>IF(AND($AA$8=""),"",$AA$8)</f>
        <v>42603</v>
      </c>
      <c r="G36" s="172"/>
      <c r="H36" s="173"/>
      <c r="I36" s="171">
        <f>IF(AND($AA$12=""),"",$AA$12)</f>
        <v>42632</v>
      </c>
      <c r="J36" s="172"/>
      <c r="K36" s="173"/>
      <c r="L36" s="171">
        <f>IF(AND($AA$16=""),"",$AA$16)</f>
        <v>42632</v>
      </c>
      <c r="M36" s="172"/>
      <c r="N36" s="173"/>
      <c r="O36" s="171">
        <f>IF(AND($AA$20=""),"",$AA$20)</f>
        <v>42638</v>
      </c>
      <c r="P36" s="172"/>
      <c r="Q36" s="173"/>
      <c r="R36" s="171">
        <f>IF(AND($AA$24=""),"",$AA$24)</f>
        <v>42575</v>
      </c>
      <c r="S36" s="172"/>
      <c r="T36" s="173"/>
      <c r="U36" s="171">
        <f>IF(AND($AA$28=""),"",$AA$28)</f>
        <v>42575</v>
      </c>
      <c r="V36" s="172"/>
      <c r="W36" s="173"/>
      <c r="X36" s="171">
        <f>IF(AND($AA$32=""),"",$AA$32)</f>
        <v>42638</v>
      </c>
      <c r="Y36" s="172"/>
      <c r="Z36" s="173"/>
      <c r="AA36" s="162"/>
      <c r="AB36" s="163"/>
      <c r="AC36" s="164"/>
      <c r="AD36" s="171">
        <v>42593</v>
      </c>
      <c r="AE36" s="172"/>
      <c r="AF36" s="173"/>
      <c r="AG36" s="149">
        <f>IF(AND($D39="",$G39="",$J39="",$M39="",$P39="",$S39="",$V39="",$Y39="",$AB39="",$AE39=""),"",SUM((COUNTIF($C39:$AE39,"○")),(COUNTIF($C39:$AE39,"●")),(COUNTIF($C39:$AE39,"△"))))</f>
        <v>9</v>
      </c>
      <c r="AH36" s="149">
        <f>IF(AND($D39="",$G39="",$J39="",$M39="",$P39="",$S39="",$V39="",$Y39="",$AB39="",$AE39=""),"",SUM($AP39:$AR39))</f>
        <v>5</v>
      </c>
      <c r="AI36" s="149">
        <f>IF(AND($D39="",$G39="",$J39="",$J39="",$M39="",$P39="",$S39="",$V39="",$Y39="",$AB39="",$AE39=""),"",COUNTIF(C39:AF39,"○"))</f>
        <v>1</v>
      </c>
      <c r="AJ36" s="149">
        <f>IF(AND($D39="",$G39="",$J39="",$J39="",$M39="",$P39="",$S39="",$V39="",$Y39="",$AB39="",$AE39),"",COUNTIF(C39:AF39,"●"))</f>
        <v>6</v>
      </c>
      <c r="AK36" s="149">
        <f>IF(AND($D39="",$G39="",$J39="",$J39="",$M39="",$P39="",$S39="",$V39="",$Y39="",$AB39="",AE39=""),"",COUNTIF(C39:AF39,"△"))</f>
        <v>2</v>
      </c>
      <c r="AL36" s="149">
        <f>IF(AND($C39="",$F39="",$I39="",$L39="",$O39="",$R39="",$U39="",$X39="",$AA39="",$AD39=""),"",SUM($C39,$F39,$I39,$L39,$O39,$R39,$U39,$X39,$AA39,$AD39))</f>
        <v>27</v>
      </c>
      <c r="AM36" s="149">
        <f>IF(AND($E39="",$H39="",$K39="",$N39="",$Q39="",$T39="",$W39="",$Z39="",$AC39="",$AF39=""),"",SUM($E39,$H39,$K39,$N39,$Q39,$T39,$W39,$Z39,$AC39,$AF39))</f>
        <v>35</v>
      </c>
      <c r="AN36" s="149">
        <f>IF(AND($AL36="",$AM36=""),"",($AL36-$AM36))</f>
        <v>-8</v>
      </c>
      <c r="AO36" s="152">
        <f>IF(AND($AG36=""),"",RANK(AV36,AV$4:AV$40))</f>
        <v>9</v>
      </c>
      <c r="AP36" s="69"/>
      <c r="AQ36" s="69"/>
      <c r="AS36" s="62"/>
      <c r="AT36" s="62"/>
      <c r="AU36" s="62"/>
      <c r="AV36" s="155">
        <f>AH36+AN36*0.01</f>
        <v>4.92</v>
      </c>
    </row>
    <row r="37" spans="1:48" ht="13.5" customHeight="1" x14ac:dyDescent="0.15">
      <c r="A37" s="157"/>
      <c r="B37" s="160"/>
      <c r="C37" s="174" t="str">
        <f>IF(AND($AA$5=""),"",$AA$5)</f>
        <v>ひばりアム</v>
      </c>
      <c r="D37" s="175"/>
      <c r="E37" s="176"/>
      <c r="F37" s="183" t="str">
        <f>IF(AND($AA$9=""),"",$AA$9)</f>
        <v>内山A-B</v>
      </c>
      <c r="G37" s="184"/>
      <c r="H37" s="185"/>
      <c r="I37" s="183" t="str">
        <f>IF(AND($AA$13=""),"",$AA$13)</f>
        <v>内山B</v>
      </c>
      <c r="J37" s="184"/>
      <c r="K37" s="185"/>
      <c r="L37" s="183" t="str">
        <f>IF(AND($AA$17=""),"",$AA$17)</f>
        <v>内山A</v>
      </c>
      <c r="M37" s="184"/>
      <c r="N37" s="185"/>
      <c r="O37" s="183" t="str">
        <f>IF(AND($AA$21=""),"",$AA$21)</f>
        <v>内山A</v>
      </c>
      <c r="P37" s="184"/>
      <c r="Q37" s="185"/>
      <c r="R37" s="183" t="str">
        <f>IF(AND($AA$25=""),"",$AA$25)</f>
        <v>小金井2小</v>
      </c>
      <c r="S37" s="184"/>
      <c r="T37" s="185"/>
      <c r="U37" s="183" t="str">
        <f>IF(AND($AA$29=""),"",$AA$29)</f>
        <v>小金井2小</v>
      </c>
      <c r="V37" s="184"/>
      <c r="W37" s="185"/>
      <c r="X37" s="183" t="str">
        <f>IF(AND($AA$33=""),"",$AA$33)</f>
        <v>内山A</v>
      </c>
      <c r="Y37" s="184"/>
      <c r="Z37" s="185"/>
      <c r="AA37" s="165"/>
      <c r="AB37" s="166"/>
      <c r="AC37" s="167"/>
      <c r="AD37" s="174" t="s">
        <v>46</v>
      </c>
      <c r="AE37" s="175"/>
      <c r="AF37" s="176"/>
      <c r="AG37" s="150"/>
      <c r="AH37" s="150"/>
      <c r="AI37" s="150"/>
      <c r="AJ37" s="150"/>
      <c r="AK37" s="150"/>
      <c r="AL37" s="150"/>
      <c r="AM37" s="150"/>
      <c r="AN37" s="150"/>
      <c r="AO37" s="153"/>
      <c r="AP37" s="69"/>
      <c r="AQ37" s="69"/>
      <c r="AS37" s="62"/>
      <c r="AT37" s="62"/>
      <c r="AU37" s="62"/>
      <c r="AV37" s="155"/>
    </row>
    <row r="38" spans="1:48" ht="13.5" customHeight="1" x14ac:dyDescent="0.15">
      <c r="A38" s="157"/>
      <c r="B38" s="160"/>
      <c r="C38" s="177" t="str">
        <f>IF(AND($AA$6=""),"",$AA$6)</f>
        <v/>
      </c>
      <c r="D38" s="178"/>
      <c r="E38" s="179"/>
      <c r="F38" s="180" t="str">
        <f>IF(AND($AA$10=""),"",$AA$10)</f>
        <v>9：30</v>
      </c>
      <c r="G38" s="181"/>
      <c r="H38" s="182"/>
      <c r="I38" s="180" t="str">
        <f>IF(AND($AA$14=""),"",$AA$14)</f>
        <v>12：40</v>
      </c>
      <c r="J38" s="181"/>
      <c r="K38" s="182"/>
      <c r="L38" s="180" t="str">
        <f>IF(AND($AA$18=""),"",$AA$18)</f>
        <v>11：00</v>
      </c>
      <c r="M38" s="181"/>
      <c r="N38" s="182"/>
      <c r="O38" s="180" t="str">
        <f>IF(AND($AA$22=""),"",$AA$22)</f>
        <v>11：50</v>
      </c>
      <c r="P38" s="181"/>
      <c r="Q38" s="182"/>
      <c r="R38" s="180" t="str">
        <f>IF(AND($AA$26=""),"",$AA$26)</f>
        <v>14：00</v>
      </c>
      <c r="S38" s="181"/>
      <c r="T38" s="182"/>
      <c r="U38" s="180" t="str">
        <f>IF(AND($AA$30=""),"",$AA$30)</f>
        <v>11：00</v>
      </c>
      <c r="V38" s="181"/>
      <c r="W38" s="182"/>
      <c r="X38" s="180" t="s">
        <v>185</v>
      </c>
      <c r="Y38" s="181"/>
      <c r="Z38" s="182"/>
      <c r="AA38" s="165"/>
      <c r="AB38" s="166"/>
      <c r="AC38" s="167"/>
      <c r="AD38" s="177" t="s">
        <v>161</v>
      </c>
      <c r="AE38" s="178"/>
      <c r="AF38" s="179"/>
      <c r="AG38" s="150"/>
      <c r="AH38" s="150"/>
      <c r="AI38" s="150"/>
      <c r="AJ38" s="150"/>
      <c r="AK38" s="150"/>
      <c r="AL38" s="150"/>
      <c r="AM38" s="150"/>
      <c r="AN38" s="150"/>
      <c r="AO38" s="153"/>
      <c r="AP38" s="69"/>
      <c r="AQ38" s="69"/>
      <c r="AS38" s="62"/>
      <c r="AT38" s="62"/>
      <c r="AU38" s="62"/>
      <c r="AV38" s="155"/>
    </row>
    <row r="39" spans="1:48" ht="18.75" customHeight="1" x14ac:dyDescent="0.15">
      <c r="A39" s="158"/>
      <c r="B39" s="161"/>
      <c r="C39" s="70">
        <f>IF(AND($AC$7=""),"",$AC$7)</f>
        <v>2</v>
      </c>
      <c r="D39" s="71" t="str">
        <f>IF(AND($C39="",$E39=""),"",IF($C39&gt;$E39,"○",IF($C39=$E39,"△",IF($C39&lt;$E39,"●"))))</f>
        <v>●</v>
      </c>
      <c r="E39" s="72">
        <f>IF(AND($AA$7=""),"",$AA$7)</f>
        <v>3</v>
      </c>
      <c r="F39" s="70">
        <f>IF(AND(AC$11=""),"",AC$11)</f>
        <v>0</v>
      </c>
      <c r="G39" s="71" t="str">
        <f>IF(AND($F39="",$H39=""),"",IF($F39&gt;$H39,"○",IF($F39=$H39,"△",IF($F39&lt;$H39,"●"))))</f>
        <v>●</v>
      </c>
      <c r="H39" s="72">
        <f>IF(AND(AA$11=""),"",AA$11)</f>
        <v>6</v>
      </c>
      <c r="I39" s="70">
        <f>IF(AND($AC$15=""),"",$AC$15)</f>
        <v>1</v>
      </c>
      <c r="J39" s="71" t="str">
        <f>IF(AND($I39="",$K39=""),"",IF($I39&gt;$K39,"○",IF($I39=$K39,"△",IF($I39&lt;$K39,"●"))))</f>
        <v>●</v>
      </c>
      <c r="K39" s="72">
        <f>IF(AND($AA$15=""),"",$AA$15)</f>
        <v>3</v>
      </c>
      <c r="L39" s="70">
        <f>IF(AND($AC$19=""),"",$AC$19)</f>
        <v>5</v>
      </c>
      <c r="M39" s="71" t="str">
        <f>IF(AND($L39="",$N39=""),"",IF($L39&gt;$N39,"○",IF($L39=$N39,"△",IF($L39&lt;$N39,"●"))))</f>
        <v>△</v>
      </c>
      <c r="N39" s="72">
        <f>IF(AND($AA$19=""),"",$AA$19)</f>
        <v>5</v>
      </c>
      <c r="O39" s="70">
        <f>IF(AND($AC$23=""),"",$AC$23)</f>
        <v>1</v>
      </c>
      <c r="P39" s="71" t="str">
        <f>IF(AND($O39="",$Q39=""),"",IF($O39&gt;$Q39,"○",IF($O39=$Q39,"△",IF($O39&lt;$Q39,"●"))))</f>
        <v>△</v>
      </c>
      <c r="Q39" s="72">
        <f>IF(AND($AA$23=""),"",$AA$23)</f>
        <v>1</v>
      </c>
      <c r="R39" s="70">
        <f>IF(AND($AC$27=""),"",$AC$27)</f>
        <v>1</v>
      </c>
      <c r="S39" s="71" t="str">
        <f>IF(AND($R39="",$T39=""),"",IF($R39&gt;$T39,"○",IF($R39=$T39,"△",IF($R39&lt;$T39,"●"))))</f>
        <v>●</v>
      </c>
      <c r="T39" s="72">
        <f>IF(AND($AA$27=""),"",$AA$27)</f>
        <v>6</v>
      </c>
      <c r="U39" s="75">
        <f>IF(AND($AC$31=""),"",$AC$31)</f>
        <v>1</v>
      </c>
      <c r="V39" s="76" t="str">
        <f>IF(AND($U39="",$W39=""),"",IF($U39&gt;$W39,"○",IF($U39=$W39,"△",IF($U39&lt;$W39,"●"))))</f>
        <v>●</v>
      </c>
      <c r="W39" s="77">
        <f>IF(AND($AA$31=""),"",$AA$31)</f>
        <v>3</v>
      </c>
      <c r="X39" s="70">
        <f>IF(AND($AC$35=""),"",$AC$35)</f>
        <v>2</v>
      </c>
      <c r="Y39" s="71" t="str">
        <f>IF(AND($X39="",$Z39=""),"",IF($X39&gt;$Z39,"○",IF($X39=$Z39,"△",IF($X39&lt;$Z39,"●"))))</f>
        <v>●</v>
      </c>
      <c r="Z39" s="72">
        <f>IF(AND($AA$35=""),"",$AA$35)</f>
        <v>6</v>
      </c>
      <c r="AA39" s="168"/>
      <c r="AB39" s="169"/>
      <c r="AC39" s="170"/>
      <c r="AD39" s="70">
        <v>14</v>
      </c>
      <c r="AE39" s="71" t="str">
        <f>IF(AND($AD39="",$AF39=""),"",IF($AD39&gt;$AF39,"○",IF($AD39=$AF39,"△",IF($AD39&lt;$AF39,"●"))))</f>
        <v>○</v>
      </c>
      <c r="AF39" s="72">
        <v>2</v>
      </c>
      <c r="AG39" s="151"/>
      <c r="AH39" s="151"/>
      <c r="AI39" s="151"/>
      <c r="AJ39" s="151"/>
      <c r="AK39" s="151"/>
      <c r="AL39" s="151"/>
      <c r="AM39" s="151"/>
      <c r="AN39" s="151"/>
      <c r="AO39" s="154"/>
      <c r="AP39" s="73">
        <f>COUNTIF(C39:AF39,"○")*3</f>
        <v>3</v>
      </c>
      <c r="AQ39" s="73">
        <f>COUNTIF(C39:AF39,"△")*1</f>
        <v>2</v>
      </c>
      <c r="AR39" s="73">
        <f>COUNTIF(C39:AF39,"●")*0</f>
        <v>0</v>
      </c>
      <c r="AS39" s="74" t="str">
        <f>B36</f>
        <v>ドンキーコング</v>
      </c>
      <c r="AT39" s="74"/>
      <c r="AU39" s="62"/>
      <c r="AV39" s="155"/>
    </row>
    <row r="40" spans="1:48" ht="13.5" customHeight="1" x14ac:dyDescent="0.15">
      <c r="A40" s="156">
        <v>10</v>
      </c>
      <c r="B40" s="186" t="s">
        <v>71</v>
      </c>
      <c r="C40" s="171">
        <f>IF(AND($AD$4=""),"",$AD$4)</f>
        <v>42575</v>
      </c>
      <c r="D40" s="172"/>
      <c r="E40" s="173"/>
      <c r="F40" s="172">
        <f>IF(AND($AD$8=""),"",$AD$8)</f>
        <v>42630</v>
      </c>
      <c r="G40" s="172"/>
      <c r="H40" s="173"/>
      <c r="I40" s="171">
        <f>IF(AND($AD$12=""),"",$AD$12)</f>
        <v>42630</v>
      </c>
      <c r="J40" s="172"/>
      <c r="K40" s="173"/>
      <c r="L40" s="171">
        <f>IF(AND($AD$16=""),"",$AD$16)</f>
        <v>42624</v>
      </c>
      <c r="M40" s="172"/>
      <c r="N40" s="173"/>
      <c r="O40" s="171">
        <f>IF(AND($AD$20=""),"",$AD$20)</f>
        <v>42632</v>
      </c>
      <c r="P40" s="172"/>
      <c r="Q40" s="173"/>
      <c r="R40" s="171">
        <f>IF(AND($AD$24=""),"",$AD$24)</f>
        <v>42582</v>
      </c>
      <c r="S40" s="172"/>
      <c r="T40" s="172"/>
      <c r="U40" s="171">
        <f>IF(AND($AD$28=""),"",$AD$28)</f>
        <v>42624</v>
      </c>
      <c r="V40" s="172"/>
      <c r="W40" s="173"/>
      <c r="X40" s="171">
        <f>IF(AND($AD$32=""),"",$AD$32)</f>
        <v>42623</v>
      </c>
      <c r="Y40" s="172"/>
      <c r="Z40" s="173"/>
      <c r="AA40" s="171">
        <f>IF(AND($AD$36=""),"",$AD$36)</f>
        <v>42593</v>
      </c>
      <c r="AB40" s="172"/>
      <c r="AC40" s="173"/>
      <c r="AD40" s="162"/>
      <c r="AE40" s="163"/>
      <c r="AF40" s="164"/>
      <c r="AG40" s="149">
        <f>IF(AND($D43="",$G43="",$J43="",$M43="",$P43="",$S43="",$V43="",$Y43="",$AB43="",$AE43=""),"",SUM((COUNTIF($C43:$AE43,"○")),(COUNTIF($C43:$AE43,"●")),(COUNTIF($C43:$AE43,"△"))))</f>
        <v>9</v>
      </c>
      <c r="AH40" s="149">
        <f>IF(AND($D43="",$G43="",$J43="",$M43="",$P43="",$S43="",$V43="",$Y43="",$AB43="",$AE43=""),"",SUM($AP43:$AR43))</f>
        <v>0</v>
      </c>
      <c r="AI40" s="149">
        <f>IF(AND($D43="",$G43="",$J43="",$J43="",$M43="",$P43="",$S43="",$V43="",$Y43="",$AB43="",$AE43=""),"",COUNTIF(C43:AF43,"○"))</f>
        <v>0</v>
      </c>
      <c r="AJ40" s="149">
        <f>IF(AND($D43="",$G43="",$J43="",$J43="",$M43="",$P43="",$S43="",$V43="",$Y43="",$AB43="",$AE43),"",COUNTIF(C43:AF43,"●"))</f>
        <v>9</v>
      </c>
      <c r="AK40" s="149">
        <f>IF(AND($D43="",$G43="",$J43="",$J43="",$M43="",$P43="",$S43="",$V43="",$Y43="",$AB43="",AE43=""),"",COUNTIF(C43:AF43,"△"))</f>
        <v>0</v>
      </c>
      <c r="AL40" s="149">
        <f>IF(AND($C43="",$F43="",$I43="",$L43="",$O43="",$R43="",$U43="",$X43="",$AA43="",$AD43=""),"",SUM($C43,$F43,$I43,$L43,$O43,$R43,$U43,$X43,$AA43,$AD43))</f>
        <v>3</v>
      </c>
      <c r="AM40" s="149">
        <f>IF(AND($E43="",$H43="",$K43="",$N43="",$Q43="",$T43="",$W43="",$Z43="",$AC43="",$AF43=""),"",SUM($E43,$H43,$K43,$N43,$Q43,$T43,$W43,$Z43,$AC43,$AF43))</f>
        <v>125</v>
      </c>
      <c r="AN40" s="149">
        <f>IF(AND($AL40="",$AM40=""),"",($AL40-$AM40))</f>
        <v>-122</v>
      </c>
      <c r="AO40" s="152">
        <f>IF(AND($AG40=""),"",RANK(AV40,AV$4:AV$40))</f>
        <v>10</v>
      </c>
      <c r="AP40" s="69"/>
      <c r="AQ40" s="69"/>
      <c r="AS40" s="62"/>
      <c r="AT40" s="62"/>
      <c r="AU40" s="62"/>
      <c r="AV40" s="155">
        <f>AH40+AN40*0.01</f>
        <v>-1.22</v>
      </c>
    </row>
    <row r="41" spans="1:48" ht="13.5" customHeight="1" x14ac:dyDescent="0.15">
      <c r="A41" s="157"/>
      <c r="B41" s="160"/>
      <c r="C41" s="174" t="str">
        <f>IF(AND($AD$5=""),"",$AD$5)</f>
        <v>内山B</v>
      </c>
      <c r="D41" s="175"/>
      <c r="E41" s="176"/>
      <c r="F41" s="184" t="str">
        <f>IF(AND($AD$9=""),"",$AD$9)</f>
        <v>内山C</v>
      </c>
      <c r="G41" s="184"/>
      <c r="H41" s="185"/>
      <c r="I41" s="183" t="str">
        <f>IF(AND($AD$13=""),"",$AD$13)</f>
        <v>内山C</v>
      </c>
      <c r="J41" s="184"/>
      <c r="K41" s="185"/>
      <c r="L41" s="183" t="str">
        <f>IF(AND($AD$17=""),"",$AD$17)</f>
        <v>内山B</v>
      </c>
      <c r="M41" s="184"/>
      <c r="N41" s="185"/>
      <c r="O41" s="183" t="str">
        <f>IF(AND($AD$21=""),"",$AD$21)</f>
        <v>内山A</v>
      </c>
      <c r="P41" s="184"/>
      <c r="Q41" s="185"/>
      <c r="R41" s="183" t="str">
        <f>IF(AND($AD$25=""),"",$AD$25)</f>
        <v>内山A-A</v>
      </c>
      <c r="S41" s="184"/>
      <c r="T41" s="184"/>
      <c r="U41" s="183" t="str">
        <f>IF(AND($AD$29=""),"",$AD$29)</f>
        <v>内山B</v>
      </c>
      <c r="V41" s="184"/>
      <c r="W41" s="185"/>
      <c r="X41" s="184" t="str">
        <f>IF(AND($AD$33=""),"",$AD$33)</f>
        <v>内山B</v>
      </c>
      <c r="Y41" s="184"/>
      <c r="Z41" s="185"/>
      <c r="AA41" s="183" t="str">
        <f>IF(AND($AD$37=""),"",$AD$37)</f>
        <v>内山A-A</v>
      </c>
      <c r="AB41" s="184"/>
      <c r="AC41" s="185"/>
      <c r="AD41" s="165"/>
      <c r="AE41" s="166"/>
      <c r="AF41" s="167"/>
      <c r="AG41" s="150"/>
      <c r="AH41" s="150"/>
      <c r="AI41" s="150"/>
      <c r="AJ41" s="150"/>
      <c r="AK41" s="150"/>
      <c r="AL41" s="150"/>
      <c r="AM41" s="150"/>
      <c r="AN41" s="150"/>
      <c r="AO41" s="153"/>
      <c r="AP41" s="69"/>
      <c r="AQ41" s="69"/>
      <c r="AS41" s="62"/>
      <c r="AT41" s="62"/>
      <c r="AU41" s="62"/>
      <c r="AV41" s="155"/>
    </row>
    <row r="42" spans="1:48" ht="13.5" customHeight="1" x14ac:dyDescent="0.15">
      <c r="A42" s="157"/>
      <c r="B42" s="160"/>
      <c r="C42" s="187" t="str">
        <f>IF(AND($AD$6=""),"",$AD$6)</f>
        <v>8：30</v>
      </c>
      <c r="D42" s="188"/>
      <c r="E42" s="189"/>
      <c r="F42" s="184" t="str">
        <f>IF(AND($AD$10=""),"",$AD$10)</f>
        <v>9:20</v>
      </c>
      <c r="G42" s="184"/>
      <c r="H42" s="185"/>
      <c r="I42" s="183" t="str">
        <f>IF(AND($AD$14=""),"",$AD$14)</f>
        <v>11:00</v>
      </c>
      <c r="J42" s="184"/>
      <c r="K42" s="185"/>
      <c r="L42" s="183" t="str">
        <f>IF(AND($AD$18=""),"",$AD$18)</f>
        <v>11:00</v>
      </c>
      <c r="M42" s="184"/>
      <c r="N42" s="185"/>
      <c r="O42" s="183" t="str">
        <f>IF(AND($AD$22=""),"",$AD$22)</f>
        <v>9:20</v>
      </c>
      <c r="P42" s="184"/>
      <c r="Q42" s="185"/>
      <c r="R42" s="183" t="str">
        <f>IF(AND($AD$26=""),"",$AD$26)</f>
        <v>10：30</v>
      </c>
      <c r="S42" s="184"/>
      <c r="T42" s="184"/>
      <c r="U42" s="187" t="str">
        <f>IF(AND($AD$30=""),"",$AD$30)</f>
        <v>8：30</v>
      </c>
      <c r="V42" s="188"/>
      <c r="W42" s="189"/>
      <c r="X42" s="187" t="str">
        <f>IF(AND($AD$34=""),"",$AD$34)</f>
        <v>13:30</v>
      </c>
      <c r="Y42" s="188"/>
      <c r="Z42" s="189"/>
      <c r="AA42" s="183" t="str">
        <f>IF(AND($AD$38=""),"",$AD$38)</f>
        <v>10：00</v>
      </c>
      <c r="AB42" s="184"/>
      <c r="AC42" s="185"/>
      <c r="AD42" s="165"/>
      <c r="AE42" s="166"/>
      <c r="AF42" s="167"/>
      <c r="AG42" s="150"/>
      <c r="AH42" s="150"/>
      <c r="AI42" s="150"/>
      <c r="AJ42" s="150"/>
      <c r="AK42" s="150"/>
      <c r="AL42" s="150"/>
      <c r="AM42" s="150"/>
      <c r="AN42" s="150"/>
      <c r="AO42" s="153"/>
      <c r="AP42" s="69"/>
      <c r="AQ42" s="69"/>
      <c r="AS42" s="62"/>
      <c r="AT42" s="62"/>
      <c r="AU42" s="62"/>
      <c r="AV42" s="155"/>
    </row>
    <row r="43" spans="1:48" ht="18.75" customHeight="1" x14ac:dyDescent="0.15">
      <c r="A43" s="158"/>
      <c r="B43" s="161"/>
      <c r="C43" s="70">
        <f>IF(AND($AF$7=""),"",$AF$7)</f>
        <v>0</v>
      </c>
      <c r="D43" s="71" t="str">
        <f>IF(AND($C43="",$E43=""),"",IF($C43&gt;$E43,"○",IF($C43=$E43,"△",IF($C43&lt;$E43,"●"))))</f>
        <v>●</v>
      </c>
      <c r="E43" s="72">
        <f>IF(AND($AD$7=""),"",$AD7)</f>
        <v>14</v>
      </c>
      <c r="F43" s="78">
        <f>IF(AND($AF$11=""),"",AF$11)</f>
        <v>0</v>
      </c>
      <c r="G43" s="71" t="str">
        <f>IF(AND($F43="",$H43=""),"",IF($F43&gt;$H43,"○",IF($F43=$H43,"△",IF($F43&lt;$H43,"●"))))</f>
        <v>●</v>
      </c>
      <c r="H43" s="72">
        <f>IF(AND($AD$11=""),"",$AD$11)</f>
        <v>9</v>
      </c>
      <c r="I43" s="70">
        <f>IF(AND($AF$15=""),"",$AF$15)</f>
        <v>0</v>
      </c>
      <c r="J43" s="71" t="str">
        <f>IF(AND($I43="",$K43=""),"",IF($I43&gt;$K43,"○",IF($I43=$K43,"△",IF($I43&lt;$K43,"●"))))</f>
        <v>●</v>
      </c>
      <c r="K43" s="72">
        <f>IF(AND($AD$15=""),"",$AD$15)</f>
        <v>16</v>
      </c>
      <c r="L43" s="70">
        <f>IF(AND($AF$19=""),"",$AF$19)</f>
        <v>0</v>
      </c>
      <c r="M43" s="71" t="str">
        <f>IF(AND($L43="",$N43=""),"",IF($L43&gt;$N43,"○",IF($L43=$N43,"△",IF($L43&lt;$N43,"●"))))</f>
        <v>●</v>
      </c>
      <c r="N43" s="72">
        <f>IF(AND($AD$19=""),"",$AD$19)</f>
        <v>14</v>
      </c>
      <c r="O43" s="70">
        <f>IF(AND($AF$23=""),"",$AF$23)</f>
        <v>1</v>
      </c>
      <c r="P43" s="71" t="str">
        <f>IF(AND($O43="",$Q43=""),"",IF($O43&gt;$Q43,"○",IF($O43=$Q43,"△",IF($O43&lt;$Q43,"●"))))</f>
        <v>●</v>
      </c>
      <c r="Q43" s="72">
        <f>IF(AND($AD$23=""),"",$AD$23)</f>
        <v>8</v>
      </c>
      <c r="R43" s="70">
        <f>IF(AND($AF$27=""),"",$AF$27)</f>
        <v>0</v>
      </c>
      <c r="S43" s="71" t="str">
        <f>IF(AND($R43="",$T43=""),"",IF($R43&gt;$T43,"○",IF($R43=$T43,"△",IF($R43&lt;$T43,"●"))))</f>
        <v>●</v>
      </c>
      <c r="T43" s="71">
        <f>IF(AND($AD$27=""),"",$AD$27)</f>
        <v>20</v>
      </c>
      <c r="U43" s="70">
        <f>IF(AND($AF$31=""),"",$AF$31)</f>
        <v>0</v>
      </c>
      <c r="V43" s="71" t="str">
        <f>IF(AND($U43="",$W43=""),"",IF($U43&gt;$W43,"○",IF($U43=$W43,"△",IF($U43&lt;$W43,"●"))))</f>
        <v>●</v>
      </c>
      <c r="W43" s="72">
        <f>IF(AND($AD$31=""),"",$AD$31)</f>
        <v>11</v>
      </c>
      <c r="X43" s="78">
        <f>IF(AND($AF$35=""),"",$AF$35)</f>
        <v>0</v>
      </c>
      <c r="Y43" s="71" t="str">
        <f>IF(AND($X43="",$Z43=""),"",IF($X43&gt;$Z43,"○",IF($X43=$Z43,"△",IF($X43&lt;$Z43,"●"))))</f>
        <v>●</v>
      </c>
      <c r="Z43" s="72">
        <f>IF(AND($AD$35=""),"",$AD$35)</f>
        <v>19</v>
      </c>
      <c r="AA43" s="70">
        <f>IF(AND($AF$39=""),"",$AF$39)</f>
        <v>2</v>
      </c>
      <c r="AB43" s="71" t="str">
        <f>IF(AND($AA43="",$AC43=""),"",IF($AA43&gt;$AC43,"○",IF($AA43=$AC43,"△",IF($AA43&lt;$AC43,"●"))))</f>
        <v>●</v>
      </c>
      <c r="AC43" s="72">
        <f>IF(AND($AD$39=""),"",$AD$39)</f>
        <v>14</v>
      </c>
      <c r="AD43" s="168"/>
      <c r="AE43" s="169"/>
      <c r="AF43" s="170"/>
      <c r="AG43" s="151"/>
      <c r="AH43" s="151"/>
      <c r="AI43" s="151"/>
      <c r="AJ43" s="151"/>
      <c r="AK43" s="151"/>
      <c r="AL43" s="151"/>
      <c r="AM43" s="151"/>
      <c r="AN43" s="151"/>
      <c r="AO43" s="154"/>
      <c r="AP43" s="73">
        <f>COUNTIF(C43:AF43,"○")*3</f>
        <v>0</v>
      </c>
      <c r="AQ43" s="73">
        <f>COUNTIF(C43:AF43,"△")*1</f>
        <v>0</v>
      </c>
      <c r="AR43" s="73">
        <f>COUNTIF(C43:AF43,"●")*0</f>
        <v>0</v>
      </c>
      <c r="AS43" s="74" t="str">
        <f>B40</f>
        <v>FC HARAN</v>
      </c>
      <c r="AT43" s="74"/>
      <c r="AU43" s="62"/>
      <c r="AV43" s="155"/>
    </row>
  </sheetData>
  <mergeCells count="418">
    <mergeCell ref="AM40:AM43"/>
    <mergeCell ref="U42:W42"/>
    <mergeCell ref="X40:Z40"/>
    <mergeCell ref="AA40:AC40"/>
    <mergeCell ref="AD40:AF43"/>
    <mergeCell ref="U41:W41"/>
    <mergeCell ref="X41:Z41"/>
    <mergeCell ref="AA41:AC41"/>
    <mergeCell ref="X42:Z42"/>
    <mergeCell ref="AA42:AC42"/>
    <mergeCell ref="C42:E42"/>
    <mergeCell ref="F42:H42"/>
    <mergeCell ref="I42:K42"/>
    <mergeCell ref="L42:N42"/>
    <mergeCell ref="O42:Q42"/>
    <mergeCell ref="R42:T42"/>
    <mergeCell ref="A40:A43"/>
    <mergeCell ref="B40:B43"/>
    <mergeCell ref="C40:E40"/>
    <mergeCell ref="F40:H40"/>
    <mergeCell ref="I40:K40"/>
    <mergeCell ref="L40:N40"/>
    <mergeCell ref="AN40:AN43"/>
    <mergeCell ref="AO40:AO43"/>
    <mergeCell ref="AV40:AV43"/>
    <mergeCell ref="C41:E41"/>
    <mergeCell ref="F41:H41"/>
    <mergeCell ref="I41:K41"/>
    <mergeCell ref="L41:N41"/>
    <mergeCell ref="O41:Q41"/>
    <mergeCell ref="R41:T41"/>
    <mergeCell ref="AG40:AG43"/>
    <mergeCell ref="AH40:AH43"/>
    <mergeCell ref="AI40:AI43"/>
    <mergeCell ref="AJ40:AJ43"/>
    <mergeCell ref="AK40:AK43"/>
    <mergeCell ref="AL40:AL43"/>
    <mergeCell ref="O40:Q40"/>
    <mergeCell ref="R40:T40"/>
    <mergeCell ref="U40:W40"/>
    <mergeCell ref="AM36:AM39"/>
    <mergeCell ref="AN36:AN39"/>
    <mergeCell ref="AO36:AO39"/>
    <mergeCell ref="AV36:AV39"/>
    <mergeCell ref="C37:E37"/>
    <mergeCell ref="F37:H37"/>
    <mergeCell ref="I37:K37"/>
    <mergeCell ref="L37:N37"/>
    <mergeCell ref="O37:Q37"/>
    <mergeCell ref="R37:T37"/>
    <mergeCell ref="AG36:AG39"/>
    <mergeCell ref="AH36:AH39"/>
    <mergeCell ref="AI36:AI39"/>
    <mergeCell ref="AJ36:AJ39"/>
    <mergeCell ref="AK36:AK39"/>
    <mergeCell ref="AL36:AL39"/>
    <mergeCell ref="O36:Q36"/>
    <mergeCell ref="R36:T36"/>
    <mergeCell ref="U36:W36"/>
    <mergeCell ref="X36:Z36"/>
    <mergeCell ref="AA36:AC39"/>
    <mergeCell ref="AD36:AF36"/>
    <mergeCell ref="U37:W37"/>
    <mergeCell ref="X37:Z37"/>
    <mergeCell ref="AD37:AF37"/>
    <mergeCell ref="O38:Q38"/>
    <mergeCell ref="A36:A39"/>
    <mergeCell ref="B36:B39"/>
    <mergeCell ref="C36:E36"/>
    <mergeCell ref="F36:H36"/>
    <mergeCell ref="I36:K36"/>
    <mergeCell ref="L36:N36"/>
    <mergeCell ref="C38:E38"/>
    <mergeCell ref="F38:H38"/>
    <mergeCell ref="I38:K38"/>
    <mergeCell ref="L38:N38"/>
    <mergeCell ref="R38:T38"/>
    <mergeCell ref="U38:W38"/>
    <mergeCell ref="X38:Z38"/>
    <mergeCell ref="AD38:AF38"/>
    <mergeCell ref="AO32:AO35"/>
    <mergeCell ref="AV32:AV35"/>
    <mergeCell ref="C33:E33"/>
    <mergeCell ref="F33:H33"/>
    <mergeCell ref="I33:K33"/>
    <mergeCell ref="L33:N33"/>
    <mergeCell ref="O33:Q33"/>
    <mergeCell ref="R33:T33"/>
    <mergeCell ref="U33:W33"/>
    <mergeCell ref="AA33:AC33"/>
    <mergeCell ref="AI32:AI35"/>
    <mergeCell ref="AJ32:AJ35"/>
    <mergeCell ref="AK32:AK35"/>
    <mergeCell ref="AL32:AL35"/>
    <mergeCell ref="AM32:AM35"/>
    <mergeCell ref="AN32:AN35"/>
    <mergeCell ref="U32:W32"/>
    <mergeCell ref="X32:Z35"/>
    <mergeCell ref="AA32:AC32"/>
    <mergeCell ref="AD32:AF32"/>
    <mergeCell ref="AG32:AG35"/>
    <mergeCell ref="AH32:AH35"/>
    <mergeCell ref="AD33:AF33"/>
    <mergeCell ref="U34:W34"/>
    <mergeCell ref="AA34:AC34"/>
    <mergeCell ref="AD34:AF34"/>
    <mergeCell ref="AA30:AC30"/>
    <mergeCell ref="AD30:AF30"/>
    <mergeCell ref="A32:A35"/>
    <mergeCell ref="B32:B35"/>
    <mergeCell ref="C32:E32"/>
    <mergeCell ref="F32:H32"/>
    <mergeCell ref="I32:K32"/>
    <mergeCell ref="L32:N32"/>
    <mergeCell ref="O32:Q32"/>
    <mergeCell ref="R32:T32"/>
    <mergeCell ref="C30:E30"/>
    <mergeCell ref="F30:H30"/>
    <mergeCell ref="I30:K30"/>
    <mergeCell ref="L30:N30"/>
    <mergeCell ref="O30:Q30"/>
    <mergeCell ref="R30:T30"/>
    <mergeCell ref="C34:E34"/>
    <mergeCell ref="F34:H34"/>
    <mergeCell ref="I34:K34"/>
    <mergeCell ref="L34:N34"/>
    <mergeCell ref="O34:Q34"/>
    <mergeCell ref="R34:T34"/>
    <mergeCell ref="AM28:AM31"/>
    <mergeCell ref="AN28:AN31"/>
    <mergeCell ref="AO28:AO31"/>
    <mergeCell ref="AV28:AV31"/>
    <mergeCell ref="C29:E29"/>
    <mergeCell ref="F29:H29"/>
    <mergeCell ref="I29:K29"/>
    <mergeCell ref="L29:N29"/>
    <mergeCell ref="O29:Q29"/>
    <mergeCell ref="R29:T29"/>
    <mergeCell ref="AG28:AG31"/>
    <mergeCell ref="AH28:AH31"/>
    <mergeCell ref="AI28:AI31"/>
    <mergeCell ref="AJ28:AJ31"/>
    <mergeCell ref="AK28:AK31"/>
    <mergeCell ref="AL28:AL31"/>
    <mergeCell ref="O28:Q28"/>
    <mergeCell ref="R28:T28"/>
    <mergeCell ref="U28:W31"/>
    <mergeCell ref="X28:Z28"/>
    <mergeCell ref="AA28:AC28"/>
    <mergeCell ref="AD28:AF28"/>
    <mergeCell ref="X29:Z29"/>
    <mergeCell ref="AA29:AC29"/>
    <mergeCell ref="AD29:AF29"/>
    <mergeCell ref="X30:Z30"/>
    <mergeCell ref="U26:W26"/>
    <mergeCell ref="X26:Z26"/>
    <mergeCell ref="AA26:AC26"/>
    <mergeCell ref="AD26:AF26"/>
    <mergeCell ref="A28:A31"/>
    <mergeCell ref="B28:B31"/>
    <mergeCell ref="C28:E28"/>
    <mergeCell ref="F28:H28"/>
    <mergeCell ref="I28:K28"/>
    <mergeCell ref="L28:N28"/>
    <mergeCell ref="AM24:AM27"/>
    <mergeCell ref="AN24:AN27"/>
    <mergeCell ref="AO24:AO27"/>
    <mergeCell ref="AV24:AV27"/>
    <mergeCell ref="C25:E25"/>
    <mergeCell ref="F25:H25"/>
    <mergeCell ref="I25:K25"/>
    <mergeCell ref="L25:N25"/>
    <mergeCell ref="O25:Q25"/>
    <mergeCell ref="U25:W25"/>
    <mergeCell ref="AG24:AG27"/>
    <mergeCell ref="AH24:AH27"/>
    <mergeCell ref="AI24:AI27"/>
    <mergeCell ref="AJ24:AJ27"/>
    <mergeCell ref="AK24:AK27"/>
    <mergeCell ref="AL24:AL27"/>
    <mergeCell ref="O24:Q24"/>
    <mergeCell ref="R24:T27"/>
    <mergeCell ref="U24:W24"/>
    <mergeCell ref="X24:Z24"/>
    <mergeCell ref="AA24:AC24"/>
    <mergeCell ref="AD24:AF24"/>
    <mergeCell ref="X25:Z25"/>
    <mergeCell ref="AA25:AC25"/>
    <mergeCell ref="AD25:AF25"/>
    <mergeCell ref="O26:Q26"/>
    <mergeCell ref="A24:A27"/>
    <mergeCell ref="B24:B27"/>
    <mergeCell ref="C24:E24"/>
    <mergeCell ref="F24:H24"/>
    <mergeCell ref="I24:K24"/>
    <mergeCell ref="L24:N24"/>
    <mergeCell ref="C26:E26"/>
    <mergeCell ref="F26:H26"/>
    <mergeCell ref="I26:K26"/>
    <mergeCell ref="L26:N26"/>
    <mergeCell ref="AO20:AO23"/>
    <mergeCell ref="AV20:AV23"/>
    <mergeCell ref="C21:E21"/>
    <mergeCell ref="F21:H21"/>
    <mergeCell ref="I21:K21"/>
    <mergeCell ref="L21:N21"/>
    <mergeCell ref="R21:T21"/>
    <mergeCell ref="U21:W21"/>
    <mergeCell ref="X21:Z21"/>
    <mergeCell ref="AA21:AC21"/>
    <mergeCell ref="AI20:AI23"/>
    <mergeCell ref="AJ20:AJ23"/>
    <mergeCell ref="AK20:AK23"/>
    <mergeCell ref="AL20:AL23"/>
    <mergeCell ref="AM20:AM23"/>
    <mergeCell ref="AN20:AN23"/>
    <mergeCell ref="U20:W20"/>
    <mergeCell ref="X20:Z20"/>
    <mergeCell ref="AA20:AC20"/>
    <mergeCell ref="AD20:AF20"/>
    <mergeCell ref="AG20:AG23"/>
    <mergeCell ref="AH20:AH23"/>
    <mergeCell ref="AD21:AF21"/>
    <mergeCell ref="X22:Z22"/>
    <mergeCell ref="AA22:AC22"/>
    <mergeCell ref="AD22:AF22"/>
    <mergeCell ref="AA18:AC18"/>
    <mergeCell ref="AD18:AF18"/>
    <mergeCell ref="A20:A23"/>
    <mergeCell ref="B20:B23"/>
    <mergeCell ref="C20:E20"/>
    <mergeCell ref="F20:H20"/>
    <mergeCell ref="I20:K20"/>
    <mergeCell ref="L20:N20"/>
    <mergeCell ref="O20:Q23"/>
    <mergeCell ref="R20:T20"/>
    <mergeCell ref="X17:Z17"/>
    <mergeCell ref="A16:A19"/>
    <mergeCell ref="B16:B19"/>
    <mergeCell ref="I16:K16"/>
    <mergeCell ref="C22:E22"/>
    <mergeCell ref="F22:H22"/>
    <mergeCell ref="I22:K22"/>
    <mergeCell ref="L22:N22"/>
    <mergeCell ref="R22:T22"/>
    <mergeCell ref="U22:W22"/>
    <mergeCell ref="AA17:AC17"/>
    <mergeCell ref="AD17:AF17"/>
    <mergeCell ref="C18:E18"/>
    <mergeCell ref="F18:H18"/>
    <mergeCell ref="I18:K18"/>
    <mergeCell ref="O18:Q18"/>
    <mergeCell ref="R18:T18"/>
    <mergeCell ref="U18:W18"/>
    <mergeCell ref="X18:Z18"/>
    <mergeCell ref="L16:N19"/>
    <mergeCell ref="AM16:AM19"/>
    <mergeCell ref="AN16:AN19"/>
    <mergeCell ref="AO16:AO19"/>
    <mergeCell ref="AV16:AV19"/>
    <mergeCell ref="C17:E17"/>
    <mergeCell ref="F17:H17"/>
    <mergeCell ref="I17:K17"/>
    <mergeCell ref="O17:Q17"/>
    <mergeCell ref="R17:T17"/>
    <mergeCell ref="U17:W17"/>
    <mergeCell ref="AG16:AG19"/>
    <mergeCell ref="AH16:AH19"/>
    <mergeCell ref="AI16:AI19"/>
    <mergeCell ref="AJ16:AJ19"/>
    <mergeCell ref="AK16:AK19"/>
    <mergeCell ref="AL16:AL19"/>
    <mergeCell ref="O16:Q16"/>
    <mergeCell ref="R16:T16"/>
    <mergeCell ref="U16:W16"/>
    <mergeCell ref="X16:Z16"/>
    <mergeCell ref="AA16:AC16"/>
    <mergeCell ref="AD16:AF16"/>
    <mergeCell ref="C16:E16"/>
    <mergeCell ref="F16:H16"/>
    <mergeCell ref="AO12:AO15"/>
    <mergeCell ref="AV12:AV15"/>
    <mergeCell ref="C13:E13"/>
    <mergeCell ref="F13:H13"/>
    <mergeCell ref="L13:N13"/>
    <mergeCell ref="O13:Q13"/>
    <mergeCell ref="R13:T13"/>
    <mergeCell ref="U13:W13"/>
    <mergeCell ref="X13:Z13"/>
    <mergeCell ref="AA13:AC13"/>
    <mergeCell ref="AI12:AI15"/>
    <mergeCell ref="AJ12:AJ15"/>
    <mergeCell ref="AK12:AK15"/>
    <mergeCell ref="AL12:AL15"/>
    <mergeCell ref="AM12:AM15"/>
    <mergeCell ref="AN12:AN15"/>
    <mergeCell ref="U12:W12"/>
    <mergeCell ref="X12:Z12"/>
    <mergeCell ref="AA12:AC12"/>
    <mergeCell ref="AD12:AF12"/>
    <mergeCell ref="AG12:AG15"/>
    <mergeCell ref="AH12:AH15"/>
    <mergeCell ref="AD13:AF13"/>
    <mergeCell ref="X14:Z14"/>
    <mergeCell ref="AA14:AC14"/>
    <mergeCell ref="AD14:AF14"/>
    <mergeCell ref="AA10:AC10"/>
    <mergeCell ref="AD10:AF10"/>
    <mergeCell ref="A12:A15"/>
    <mergeCell ref="B12:B15"/>
    <mergeCell ref="C12:E12"/>
    <mergeCell ref="F12:H12"/>
    <mergeCell ref="I12:K15"/>
    <mergeCell ref="L12:N12"/>
    <mergeCell ref="O12:Q12"/>
    <mergeCell ref="R12:T12"/>
    <mergeCell ref="X9:Z9"/>
    <mergeCell ref="A8:A11"/>
    <mergeCell ref="B8:B11"/>
    <mergeCell ref="I8:K8"/>
    <mergeCell ref="L8:N8"/>
    <mergeCell ref="C14:E14"/>
    <mergeCell ref="F14:H14"/>
    <mergeCell ref="L14:N14"/>
    <mergeCell ref="O14:Q14"/>
    <mergeCell ref="R14:T14"/>
    <mergeCell ref="U14:W14"/>
    <mergeCell ref="AA9:AC9"/>
    <mergeCell ref="AD9:AF9"/>
    <mergeCell ref="C10:E10"/>
    <mergeCell ref="I10:K10"/>
    <mergeCell ref="L10:N10"/>
    <mergeCell ref="O10:Q10"/>
    <mergeCell ref="R10:T10"/>
    <mergeCell ref="U10:W10"/>
    <mergeCell ref="X10:Z10"/>
    <mergeCell ref="AM8:AM11"/>
    <mergeCell ref="AN8:AN11"/>
    <mergeCell ref="AO8:AO11"/>
    <mergeCell ref="AV8:AV11"/>
    <mergeCell ref="C9:E9"/>
    <mergeCell ref="I9:K9"/>
    <mergeCell ref="L9:N9"/>
    <mergeCell ref="O9:Q9"/>
    <mergeCell ref="R9:T9"/>
    <mergeCell ref="U9:W9"/>
    <mergeCell ref="AG8:AG11"/>
    <mergeCell ref="AH8:AH11"/>
    <mergeCell ref="AI8:AI11"/>
    <mergeCell ref="AJ8:AJ11"/>
    <mergeCell ref="AK8:AK11"/>
    <mergeCell ref="AL8:AL11"/>
    <mergeCell ref="O8:Q8"/>
    <mergeCell ref="R8:T8"/>
    <mergeCell ref="U8:W8"/>
    <mergeCell ref="X8:Z8"/>
    <mergeCell ref="AA8:AC8"/>
    <mergeCell ref="AD8:AF8"/>
    <mergeCell ref="C8:E8"/>
    <mergeCell ref="F8:H11"/>
    <mergeCell ref="U6:W6"/>
    <mergeCell ref="AO4:AO7"/>
    <mergeCell ref="AV4:AV7"/>
    <mergeCell ref="F5:H5"/>
    <mergeCell ref="I5:K5"/>
    <mergeCell ref="L5:N5"/>
    <mergeCell ref="O5:Q5"/>
    <mergeCell ref="R5:T5"/>
    <mergeCell ref="U5:W5"/>
    <mergeCell ref="X5:Z5"/>
    <mergeCell ref="AA5:AC5"/>
    <mergeCell ref="AI4:AI7"/>
    <mergeCell ref="AJ4:AJ7"/>
    <mergeCell ref="AK4:AK7"/>
    <mergeCell ref="AL4:AL7"/>
    <mergeCell ref="AM4:AM7"/>
    <mergeCell ref="AN4:AN7"/>
    <mergeCell ref="U4:W4"/>
    <mergeCell ref="X4:Z4"/>
    <mergeCell ref="A4:A7"/>
    <mergeCell ref="B4:B7"/>
    <mergeCell ref="C4:E7"/>
    <mergeCell ref="F4:H4"/>
    <mergeCell ref="I4:K4"/>
    <mergeCell ref="L4:N4"/>
    <mergeCell ref="O4:Q4"/>
    <mergeCell ref="R4:T4"/>
    <mergeCell ref="AG1:AH1"/>
    <mergeCell ref="AA4:AC4"/>
    <mergeCell ref="AD4:AF4"/>
    <mergeCell ref="AG4:AG7"/>
    <mergeCell ref="AH4:AH7"/>
    <mergeCell ref="AD5:AF5"/>
    <mergeCell ref="X6:Z6"/>
    <mergeCell ref="AA6:AC6"/>
    <mergeCell ref="AD6:AF6"/>
    <mergeCell ref="AA3:AC3"/>
    <mergeCell ref="AD3:AF3"/>
    <mergeCell ref="F6:H6"/>
    <mergeCell ref="I6:K6"/>
    <mergeCell ref="L6:N6"/>
    <mergeCell ref="O6:Q6"/>
    <mergeCell ref="R6:T6"/>
    <mergeCell ref="AK1:AM1"/>
    <mergeCell ref="C3:E3"/>
    <mergeCell ref="F3:H3"/>
    <mergeCell ref="I3:K3"/>
    <mergeCell ref="L3:N3"/>
    <mergeCell ref="O3:Q3"/>
    <mergeCell ref="R3:T3"/>
    <mergeCell ref="U3:W3"/>
    <mergeCell ref="X3:Z3"/>
    <mergeCell ref="D1:F1"/>
    <mergeCell ref="G1:S1"/>
    <mergeCell ref="T1:U1"/>
    <mergeCell ref="V1:Z1"/>
    <mergeCell ref="AA1:AB1"/>
    <mergeCell ref="AD1:AE1"/>
  </mergeCells>
  <phoneticPr fontId="1"/>
  <conditionalFormatting sqref="AA3 X3 U3 R3 O3 L3 I3 C3 F3">
    <cfRule type="cellIs" dxfId="4412" priority="1932" stopIfTrue="1" operator="equal">
      <formula>0</formula>
    </cfRule>
  </conditionalFormatting>
  <conditionalFormatting sqref="AD3">
    <cfRule type="cellIs" dxfId="4400" priority="1920" stopIfTrue="1" operator="equal">
      <formula>0</formula>
    </cfRule>
  </conditionalFormatting>
  <conditionalFormatting sqref="C3:AF3">
    <cfRule type="cellIs" dxfId="4347" priority="1867" stopIfTrue="1" operator="equal">
      <formula>0</formula>
    </cfRule>
  </conditionalFormatting>
  <conditionalFormatting sqref="C3:AF3">
    <cfRule type="cellIs" dxfId="4290" priority="1810" stopIfTrue="1" operator="equal">
      <formula>0</formula>
    </cfRule>
  </conditionalFormatting>
  <conditionalFormatting sqref="C38 F20 F12 I16 I12 F16 F8 L16 L20 R24 O20 U28 C12 C16 C20 C24 X32 AA36 C28 C32 C36 C8 O24 L24 I24 F24 R28 O28 L28 I28 F28 U32 R32 O32 L32 I32 F32 X36 U36 R36 O36 L36 I36 F36 U6 C10 C14 F14 C18 F18 O18 I18 C22 U22 R22 L22 I22 F22 F26 I26 L26 O26 C26 F30 I30 L30 R30 C30 AA30 F34 I34 L34 O34 R34 U34 C34 F38 I38 L38 O38 R38 U38 X38 C4">
    <cfRule type="cellIs" dxfId="1200" priority="966" stopIfTrue="1" operator="equal">
      <formula>0</formula>
    </cfRule>
  </conditionalFormatting>
  <conditionalFormatting sqref="C9">
    <cfRule type="cellIs" dxfId="1199" priority="965" stopIfTrue="1" operator="equal">
      <formula>0</formula>
    </cfRule>
  </conditionalFormatting>
  <conditionalFormatting sqref="C13 F13">
    <cfRule type="cellIs" dxfId="1198" priority="964" stopIfTrue="1" operator="equal">
      <formula>0</formula>
    </cfRule>
  </conditionalFormatting>
  <conditionalFormatting sqref="C17 F17 I17">
    <cfRule type="cellIs" dxfId="1197" priority="963" stopIfTrue="1" operator="equal">
      <formula>0</formula>
    </cfRule>
  </conditionalFormatting>
  <conditionalFormatting sqref="C21 L21 F21">
    <cfRule type="cellIs" dxfId="1196" priority="962" stopIfTrue="1" operator="equal">
      <formula>0</formula>
    </cfRule>
  </conditionalFormatting>
  <conditionalFormatting sqref="F25 I25 L25 O25 C25">
    <cfRule type="cellIs" dxfId="1195" priority="961" stopIfTrue="1" operator="equal">
      <formula>0</formula>
    </cfRule>
  </conditionalFormatting>
  <conditionalFormatting sqref="F29 I29 L29 O29 R29 C29">
    <cfRule type="cellIs" dxfId="1194" priority="960" stopIfTrue="1" operator="equal">
      <formula>0</formula>
    </cfRule>
  </conditionalFormatting>
  <conditionalFormatting sqref="F33 I33 L33 O33 R33 U33 C33">
    <cfRule type="cellIs" dxfId="1193" priority="959" stopIfTrue="1" operator="equal">
      <formula>0</formula>
    </cfRule>
  </conditionalFormatting>
  <conditionalFormatting sqref="F37 I37 L37 O37 R37 U37 X37 C37">
    <cfRule type="cellIs" dxfId="1192" priority="958" stopIfTrue="1" operator="equal">
      <formula>0</formula>
    </cfRule>
  </conditionalFormatting>
  <conditionalFormatting sqref="AA41">
    <cfRule type="cellIs" dxfId="1191" priority="957" stopIfTrue="1" operator="equal">
      <formula>0</formula>
    </cfRule>
  </conditionalFormatting>
  <conditionalFormatting sqref="C40 U40 R40 O40 L40 I40 F40">
    <cfRule type="cellIs" dxfId="1190" priority="956" stopIfTrue="1" operator="equal">
      <formula>0</formula>
    </cfRule>
  </conditionalFormatting>
  <conditionalFormatting sqref="F41 I41 L41 O41 R41 U41 X41 C41">
    <cfRule type="cellIs" dxfId="1189" priority="955" stopIfTrue="1" operator="equal">
      <formula>0</formula>
    </cfRule>
  </conditionalFormatting>
  <conditionalFormatting sqref="AD30 AD6 AD10 AD18 AD4">
    <cfRule type="cellIs" dxfId="1188" priority="954" stopIfTrue="1" operator="equal">
      <formula>0</formula>
    </cfRule>
  </conditionalFormatting>
  <conditionalFormatting sqref="AD5">
    <cfRule type="cellIs" dxfId="1187" priority="953" stopIfTrue="1" operator="equal">
      <formula>0</formula>
    </cfRule>
  </conditionalFormatting>
  <conditionalFormatting sqref="C42">
    <cfRule type="cellIs" dxfId="1186" priority="952" stopIfTrue="1" operator="equal">
      <formula>0</formula>
    </cfRule>
  </conditionalFormatting>
  <conditionalFormatting sqref="U42">
    <cfRule type="cellIs" dxfId="1185" priority="951" stopIfTrue="1" operator="equal">
      <formula>0</formula>
    </cfRule>
  </conditionalFormatting>
  <conditionalFormatting sqref="X42">
    <cfRule type="cellIs" dxfId="1184" priority="950" stopIfTrue="1" operator="equal">
      <formula>0</formula>
    </cfRule>
  </conditionalFormatting>
  <conditionalFormatting sqref="O30">
    <cfRule type="cellIs" dxfId="1183" priority="949" stopIfTrue="1" operator="equal">
      <formula>0</formula>
    </cfRule>
  </conditionalFormatting>
  <conditionalFormatting sqref="R42">
    <cfRule type="cellIs" dxfId="1182" priority="948" stopIfTrue="1" operator="equal">
      <formula>0</formula>
    </cfRule>
  </conditionalFormatting>
  <conditionalFormatting sqref="AA10">
    <cfRule type="cellIs" dxfId="1181" priority="947" stopIfTrue="1" operator="equal">
      <formula>0</formula>
    </cfRule>
  </conditionalFormatting>
  <conditionalFormatting sqref="F4 F6">
    <cfRule type="cellIs" dxfId="1180" priority="946" stopIfTrue="1" operator="equal">
      <formula>0</formula>
    </cfRule>
  </conditionalFormatting>
  <conditionalFormatting sqref="X14">
    <cfRule type="cellIs" dxfId="1179" priority="945" stopIfTrue="1" operator="equal">
      <formula>0</formula>
    </cfRule>
  </conditionalFormatting>
  <conditionalFormatting sqref="U16 U18">
    <cfRule type="cellIs" dxfId="1178" priority="944" stopIfTrue="1" operator="equal">
      <formula>0</formula>
    </cfRule>
  </conditionalFormatting>
  <conditionalFormatting sqref="U17">
    <cfRule type="cellIs" dxfId="1177" priority="943" stopIfTrue="1" operator="equal">
      <formula>0</formula>
    </cfRule>
  </conditionalFormatting>
  <conditionalFormatting sqref="X30">
    <cfRule type="cellIs" dxfId="1176" priority="942" stopIfTrue="1" operator="equal">
      <formula>0</formula>
    </cfRule>
  </conditionalFormatting>
  <conditionalFormatting sqref="AD36 AD38">
    <cfRule type="cellIs" dxfId="1175" priority="941" stopIfTrue="1" operator="equal">
      <formula>0</formula>
    </cfRule>
  </conditionalFormatting>
  <conditionalFormatting sqref="AD37">
    <cfRule type="cellIs" dxfId="1174" priority="940" stopIfTrue="1" operator="equal">
      <formula>0</formula>
    </cfRule>
  </conditionalFormatting>
  <conditionalFormatting sqref="AA40">
    <cfRule type="cellIs" dxfId="1173" priority="939" stopIfTrue="1" operator="equal">
      <formula>0</formula>
    </cfRule>
  </conditionalFormatting>
  <conditionalFormatting sqref="X40">
    <cfRule type="cellIs" dxfId="1172" priority="938" stopIfTrue="1" operator="equal">
      <formula>0</formula>
    </cfRule>
  </conditionalFormatting>
  <conditionalFormatting sqref="AA42">
    <cfRule type="cellIs" dxfId="1171" priority="937" stopIfTrue="1" operator="equal">
      <formula>0</formula>
    </cfRule>
  </conditionalFormatting>
  <conditionalFormatting sqref="L6">
    <cfRule type="cellIs" dxfId="1170" priority="936" stopIfTrue="1" operator="equal">
      <formula>0</formula>
    </cfRule>
  </conditionalFormatting>
  <conditionalFormatting sqref="F42">
    <cfRule type="cellIs" dxfId="1169" priority="935" stopIfTrue="1" operator="equal">
      <formula>0</formula>
    </cfRule>
  </conditionalFormatting>
  <conditionalFormatting sqref="R18">
    <cfRule type="cellIs" dxfId="1168" priority="934" stopIfTrue="1" operator="equal">
      <formula>0</formula>
    </cfRule>
  </conditionalFormatting>
  <conditionalFormatting sqref="R4 R6">
    <cfRule type="cellIs" dxfId="1167" priority="933" stopIfTrue="1" operator="equal">
      <formula>0</formula>
    </cfRule>
  </conditionalFormatting>
  <conditionalFormatting sqref="AA22">
    <cfRule type="cellIs" dxfId="1166" priority="932" stopIfTrue="1" operator="equal">
      <formula>0</formula>
    </cfRule>
  </conditionalFormatting>
  <conditionalFormatting sqref="R10">
    <cfRule type="cellIs" dxfId="1165" priority="931" stopIfTrue="1" operator="equal">
      <formula>0</formula>
    </cfRule>
  </conditionalFormatting>
  <conditionalFormatting sqref="AA6">
    <cfRule type="cellIs" dxfId="1164" priority="930" stopIfTrue="1" operator="equal">
      <formula>0</formula>
    </cfRule>
  </conditionalFormatting>
  <conditionalFormatting sqref="X22">
    <cfRule type="cellIs" dxfId="1163" priority="929" stopIfTrue="1" operator="equal">
      <formula>0</formula>
    </cfRule>
  </conditionalFormatting>
  <conditionalFormatting sqref="AD14">
    <cfRule type="cellIs" dxfId="1162" priority="928" stopIfTrue="1" operator="equal">
      <formula>0</formula>
    </cfRule>
  </conditionalFormatting>
  <conditionalFormatting sqref="AA18">
    <cfRule type="cellIs" dxfId="1161" priority="927" stopIfTrue="1" operator="equal">
      <formula>0</formula>
    </cfRule>
  </conditionalFormatting>
  <conditionalFormatting sqref="O42">
    <cfRule type="cellIs" dxfId="1160" priority="926" stopIfTrue="1" operator="equal">
      <formula>0</formula>
    </cfRule>
  </conditionalFormatting>
  <conditionalFormatting sqref="AD34">
    <cfRule type="cellIs" dxfId="1159" priority="925" stopIfTrue="1" operator="equal">
      <formula>0</formula>
    </cfRule>
  </conditionalFormatting>
  <conditionalFormatting sqref="AD22">
    <cfRule type="cellIs" dxfId="1158" priority="924" stopIfTrue="1" operator="equal">
      <formula>0</formula>
    </cfRule>
  </conditionalFormatting>
  <conditionalFormatting sqref="O10">
    <cfRule type="cellIs" dxfId="1157" priority="923" stopIfTrue="1" operator="equal">
      <formula>0</formula>
    </cfRule>
  </conditionalFormatting>
  <conditionalFormatting sqref="I6">
    <cfRule type="cellIs" dxfId="1156" priority="922" stopIfTrue="1" operator="equal">
      <formula>0</formula>
    </cfRule>
  </conditionalFormatting>
  <conditionalFormatting sqref="AD24">
    <cfRule type="cellIs" dxfId="1155" priority="921" stopIfTrue="1" operator="equal">
      <formula>0</formula>
    </cfRule>
  </conditionalFormatting>
  <conditionalFormatting sqref="L42">
    <cfRule type="cellIs" dxfId="1154" priority="920" stopIfTrue="1" operator="equal">
      <formula>0</formula>
    </cfRule>
  </conditionalFormatting>
  <conditionalFormatting sqref="U14">
    <cfRule type="cellIs" dxfId="1153" priority="919" stopIfTrue="1" operator="equal">
      <formula>0</formula>
    </cfRule>
  </conditionalFormatting>
  <conditionalFormatting sqref="AA34">
    <cfRule type="cellIs" dxfId="1152" priority="918" stopIfTrue="1" operator="equal">
      <formula>0</formula>
    </cfRule>
  </conditionalFormatting>
  <conditionalFormatting sqref="X26">
    <cfRule type="cellIs" dxfId="1151" priority="917" stopIfTrue="1" operator="equal">
      <formula>0</formula>
    </cfRule>
  </conditionalFormatting>
  <conditionalFormatting sqref="I42">
    <cfRule type="cellIs" dxfId="1150" priority="916" stopIfTrue="1" operator="equal">
      <formula>0</formula>
    </cfRule>
  </conditionalFormatting>
  <conditionalFormatting sqref="X6">
    <cfRule type="cellIs" dxfId="1149" priority="915" stopIfTrue="1" operator="equal">
      <formula>0</formula>
    </cfRule>
  </conditionalFormatting>
  <conditionalFormatting sqref="L10">
    <cfRule type="cellIs" dxfId="1148" priority="914" stopIfTrue="1" operator="equal">
      <formula>0</formula>
    </cfRule>
  </conditionalFormatting>
  <conditionalFormatting sqref="X10">
    <cfRule type="cellIs" dxfId="1147" priority="913" stopIfTrue="1" operator="equal">
      <formula>0</formula>
    </cfRule>
  </conditionalFormatting>
  <conditionalFormatting sqref="U10">
    <cfRule type="cellIs" dxfId="1146" priority="912" stopIfTrue="1" operator="equal">
      <formula>0</formula>
    </cfRule>
  </conditionalFormatting>
  <conditionalFormatting sqref="R12 R14">
    <cfRule type="cellIs" dxfId="1145" priority="911" stopIfTrue="1" operator="equal">
      <formula>0</formula>
    </cfRule>
  </conditionalFormatting>
  <conditionalFormatting sqref="R13">
    <cfRule type="cellIs" dxfId="1144" priority="910" stopIfTrue="1" operator="equal">
      <formula>0</formula>
    </cfRule>
  </conditionalFormatting>
  <conditionalFormatting sqref="X18">
    <cfRule type="cellIs" dxfId="1143" priority="909" stopIfTrue="1" operator="equal">
      <formula>0</formula>
    </cfRule>
  </conditionalFormatting>
  <conditionalFormatting sqref="AA14">
    <cfRule type="cellIs" dxfId="1142" priority="908" stopIfTrue="1" operator="equal">
      <formula>0</formula>
    </cfRule>
  </conditionalFormatting>
  <conditionalFormatting sqref="U26">
    <cfRule type="cellIs" dxfId="1141" priority="907" stopIfTrue="1" operator="equal">
      <formula>0</formula>
    </cfRule>
  </conditionalFormatting>
  <conditionalFormatting sqref="I8 I10">
    <cfRule type="cellIs" dxfId="1140" priority="906" stopIfTrue="1" operator="equal">
      <formula>0</formula>
    </cfRule>
  </conditionalFormatting>
  <conditionalFormatting sqref="I9">
    <cfRule type="cellIs" dxfId="1139" priority="905" stopIfTrue="1" operator="equal">
      <formula>0</formula>
    </cfRule>
  </conditionalFormatting>
  <conditionalFormatting sqref="O14">
    <cfRule type="cellIs" dxfId="1138" priority="904" stopIfTrue="1" operator="equal">
      <formula>0</formula>
    </cfRule>
  </conditionalFormatting>
  <conditionalFormatting sqref="AA24 AA26">
    <cfRule type="cellIs" dxfId="1137" priority="903" stopIfTrue="1" operator="equal">
      <formula>0</formula>
    </cfRule>
  </conditionalFormatting>
  <conditionalFormatting sqref="AA25">
    <cfRule type="cellIs" dxfId="1136" priority="902" stopIfTrue="1" operator="equal">
      <formula>0</formula>
    </cfRule>
  </conditionalFormatting>
  <conditionalFormatting sqref="C4 F4 F20 R4 AD4 F12 I8 I16 U16 R12 I12 F16 F8 L16 L20 R24 O20 U28 C12 C16 C20 C24 X32 AA36 C28 C32 C36 C40 C8 O24 L24 I24 F24 R28 O28 L28 I28 F28 U32 R32 O32 L32 I32 F32 X36 U36 R36 O36 L36 I36 F36 AA40 X40 U40 R40 O40 L40 I40 F40 AA24 AD6 AA6 X6 U6 R6 L6 I6 F6 C10 AD10 AA10 X10 U10 R10 O10 L10 I10 C14 AA14 X14 U14 R14 O14 F14 C18 F18 AA18 X18 U18 R18 O18 I18 C22 AA22 X22 U22 R22 L22 I22 F22 AA26 F26 I26 L26 O26 C26 X26 U26 F30 I30 L30 O30 R30 C30 AA30 X30 F34 I34 L34 O34 R34 U34 C34 AA34 F38 I38 L38 O38 R38 U38 X38 C38 F42 I42 L42 O42 R42 U42 X42 AA42 C42">
    <cfRule type="cellIs" dxfId="1135" priority="901" stopIfTrue="1" operator="equal">
      <formula>0</formula>
    </cfRule>
  </conditionalFormatting>
  <conditionalFormatting sqref="AD22">
    <cfRule type="cellIs" dxfId="1134" priority="900" stopIfTrue="1" operator="equal">
      <formula>0</formula>
    </cfRule>
  </conditionalFormatting>
  <conditionalFormatting sqref="AD34">
    <cfRule type="cellIs" dxfId="1133" priority="899" stopIfTrue="1" operator="equal">
      <formula>0</formula>
    </cfRule>
  </conditionalFormatting>
  <conditionalFormatting sqref="AD18">
    <cfRule type="cellIs" dxfId="1132" priority="898" stopIfTrue="1" operator="equal">
      <formula>0</formula>
    </cfRule>
  </conditionalFormatting>
  <conditionalFormatting sqref="AD30">
    <cfRule type="cellIs" dxfId="1131" priority="897" stopIfTrue="1" operator="equal">
      <formula>0</formula>
    </cfRule>
  </conditionalFormatting>
  <conditionalFormatting sqref="AD14">
    <cfRule type="cellIs" dxfId="1130" priority="896" stopIfTrue="1" operator="equal">
      <formula>0</formula>
    </cfRule>
  </conditionalFormatting>
  <conditionalFormatting sqref="AD24">
    <cfRule type="cellIs" dxfId="1129" priority="895" stopIfTrue="1" operator="equal">
      <formula>0</formula>
    </cfRule>
  </conditionalFormatting>
  <conditionalFormatting sqref="AD36 AD38">
    <cfRule type="cellIs" dxfId="1128" priority="894" stopIfTrue="1" operator="equal">
      <formula>0</formula>
    </cfRule>
  </conditionalFormatting>
  <conditionalFormatting sqref="AD5">
    <cfRule type="cellIs" dxfId="1127" priority="893" stopIfTrue="1" operator="equal">
      <formula>0</formula>
    </cfRule>
  </conditionalFormatting>
  <conditionalFormatting sqref="C9 I9">
    <cfRule type="cellIs" dxfId="1126" priority="892" stopIfTrue="1" operator="equal">
      <formula>0</formula>
    </cfRule>
  </conditionalFormatting>
  <conditionalFormatting sqref="C13 R13 F13">
    <cfRule type="cellIs" dxfId="1125" priority="891" stopIfTrue="1" operator="equal">
      <formula>0</formula>
    </cfRule>
  </conditionalFormatting>
  <conditionalFormatting sqref="C17 F17 U17 I17">
    <cfRule type="cellIs" dxfId="1124" priority="890" stopIfTrue="1" operator="equal">
      <formula>0</formula>
    </cfRule>
  </conditionalFormatting>
  <conditionalFormatting sqref="C21 L21 F21">
    <cfRule type="cellIs" dxfId="1123" priority="889" stopIfTrue="1" operator="equal">
      <formula>0</formula>
    </cfRule>
  </conditionalFormatting>
  <conditionalFormatting sqref="AA25 F25 I25 L25 O25 C25">
    <cfRule type="cellIs" dxfId="1122" priority="888" stopIfTrue="1" operator="equal">
      <formula>0</formula>
    </cfRule>
  </conditionalFormatting>
  <conditionalFormatting sqref="F29 I29 L29 O29 R29 C29">
    <cfRule type="cellIs" dxfId="1121" priority="887" stopIfTrue="1" operator="equal">
      <formula>0</formula>
    </cfRule>
  </conditionalFormatting>
  <conditionalFormatting sqref="F33 I33 L33 O33 R33 U33 C33">
    <cfRule type="cellIs" dxfId="1120" priority="886" stopIfTrue="1" operator="equal">
      <formula>0</formula>
    </cfRule>
  </conditionalFormatting>
  <conditionalFormatting sqref="F37 I37 L37 O37 R37 U37 X37 C37">
    <cfRule type="cellIs" dxfId="1119" priority="885" stopIfTrue="1" operator="equal">
      <formula>0</formula>
    </cfRule>
  </conditionalFormatting>
  <conditionalFormatting sqref="AD37">
    <cfRule type="cellIs" dxfId="1118" priority="884" stopIfTrue="1" operator="equal">
      <formula>0</formula>
    </cfRule>
  </conditionalFormatting>
  <conditionalFormatting sqref="F41 I41 L41 O41 R41 U41 X41 AA41 C41">
    <cfRule type="cellIs" dxfId="1117" priority="883" stopIfTrue="1" operator="equal">
      <formula>0</formula>
    </cfRule>
  </conditionalFormatting>
  <conditionalFormatting sqref="C4 F4 F20 R4 AD4 F12 I8 I16 U16 R12 I12 F16 F8 L16 L20 R24 O20 U28 C12 C16 C20 C24 X32 AA36 C28 C32 C36 C40 C8 O24 L24 I24 F24 R28 O28 L28 I28 F28 U32 R32 O32 L32 I32 F32 X36 U36 R36 O36 L36 I36 F36 AA40 X40 U40 R40 O40 L40 I40 F40 AA24 AD6 AA6 X6 U6 R6 L6 I6 F6 C10 AD10 AA10 X10 U10 R10 O10 L10 I10 C14 AA14 X14 U14 R14 O14 F14 C18 F18 AA18 X18 U18 R18 O18 I18 C22 AA22 X22 U22 R22 L22 I22 F22 AA26 F26 I26 L26 O26 C26 X26 U26 F30 I30 L30 O30 R30 C30 AA30 X30 F34 I34 L34 O34 R34 U34 C34 AA34 F38 I38 L38 O38 R38 U38 X38 C38 F42 I42 L42 O42 R42 U42 X42 AA42 C42">
    <cfRule type="cellIs" dxfId="1116" priority="882" stopIfTrue="1" operator="equal">
      <formula>0</formula>
    </cfRule>
  </conditionalFormatting>
  <conditionalFormatting sqref="AD22">
    <cfRule type="cellIs" dxfId="1115" priority="881" stopIfTrue="1" operator="equal">
      <formula>0</formula>
    </cfRule>
  </conditionalFormatting>
  <conditionalFormatting sqref="AD34">
    <cfRule type="cellIs" dxfId="1114" priority="880" stopIfTrue="1" operator="equal">
      <formula>0</formula>
    </cfRule>
  </conditionalFormatting>
  <conditionalFormatting sqref="AD18">
    <cfRule type="cellIs" dxfId="1113" priority="879" stopIfTrue="1" operator="equal">
      <formula>0</formula>
    </cfRule>
  </conditionalFormatting>
  <conditionalFormatting sqref="AD30">
    <cfRule type="cellIs" dxfId="1112" priority="878" stopIfTrue="1" operator="equal">
      <formula>0</formula>
    </cfRule>
  </conditionalFormatting>
  <conditionalFormatting sqref="AD14">
    <cfRule type="cellIs" dxfId="1111" priority="877" stopIfTrue="1" operator="equal">
      <formula>0</formula>
    </cfRule>
  </conditionalFormatting>
  <conditionalFormatting sqref="AD24">
    <cfRule type="cellIs" dxfId="1110" priority="876" stopIfTrue="1" operator="equal">
      <formula>0</formula>
    </cfRule>
  </conditionalFormatting>
  <conditionalFormatting sqref="AD36 AD38">
    <cfRule type="cellIs" dxfId="1109" priority="875" stopIfTrue="1" operator="equal">
      <formula>0</formula>
    </cfRule>
  </conditionalFormatting>
  <conditionalFormatting sqref="AD5">
    <cfRule type="cellIs" dxfId="1108" priority="874" stopIfTrue="1" operator="equal">
      <formula>0</formula>
    </cfRule>
  </conditionalFormatting>
  <conditionalFormatting sqref="C9 I9">
    <cfRule type="cellIs" dxfId="1107" priority="873" stopIfTrue="1" operator="equal">
      <formula>0</formula>
    </cfRule>
  </conditionalFormatting>
  <conditionalFormatting sqref="C13 R13 F13">
    <cfRule type="cellIs" dxfId="1106" priority="872" stopIfTrue="1" operator="equal">
      <formula>0</formula>
    </cfRule>
  </conditionalFormatting>
  <conditionalFormatting sqref="C17 F17 U17 I17">
    <cfRule type="cellIs" dxfId="1105" priority="871" stopIfTrue="1" operator="equal">
      <formula>0</formula>
    </cfRule>
  </conditionalFormatting>
  <conditionalFormatting sqref="C21 L21 F21">
    <cfRule type="cellIs" dxfId="1104" priority="870" stopIfTrue="1" operator="equal">
      <formula>0</formula>
    </cfRule>
  </conditionalFormatting>
  <conditionalFormatting sqref="AA25 F25 I25 L25 O25 C25">
    <cfRule type="cellIs" dxfId="1103" priority="869" stopIfTrue="1" operator="equal">
      <formula>0</formula>
    </cfRule>
  </conditionalFormatting>
  <conditionalFormatting sqref="F29 I29 L29 O29 R29 C29">
    <cfRule type="cellIs" dxfId="1102" priority="868" stopIfTrue="1" operator="equal">
      <formula>0</formula>
    </cfRule>
  </conditionalFormatting>
  <conditionalFormatting sqref="F33 I33 L33 O33 R33 U33 C33">
    <cfRule type="cellIs" dxfId="1101" priority="867" stopIfTrue="1" operator="equal">
      <formula>0</formula>
    </cfRule>
  </conditionalFormatting>
  <conditionalFormatting sqref="F37 I37 L37 O37 R37 U37 X37 C37">
    <cfRule type="cellIs" dxfId="1100" priority="866" stopIfTrue="1" operator="equal">
      <formula>0</formula>
    </cfRule>
  </conditionalFormatting>
  <conditionalFormatting sqref="AD37">
    <cfRule type="cellIs" dxfId="1099" priority="865" stopIfTrue="1" operator="equal">
      <formula>0</formula>
    </cfRule>
  </conditionalFormatting>
  <conditionalFormatting sqref="F41 I41 L41 O41 R41 U41 X41 AA41 C41">
    <cfRule type="cellIs" dxfId="1098" priority="864" stopIfTrue="1" operator="equal">
      <formula>0</formula>
    </cfRule>
  </conditionalFormatting>
  <conditionalFormatting sqref="C4 F4 F20 R4 AD4 F12 I8 I16 U16 R12 I12 F16 F8 L16 L20 R24 O20 U28 C12 C16 C20 C24 X32 AA36 C28 C32 C36 C40 C8 O24 L24 I24 F24 R28 O28 L28 I28 F28 U32 R32 O32 L32 I32 F32 X36 U36 R36 O36 L36 I36 F36 AA40 X40 U40 R40 O40 L40 I40 F40 AA24 AD6 AA6 X6 U6 R6 L6 I6 F6 C10 AD10 AA10 X10 U10 R10 O10 L10 I10 C14 AA14 X14 U14 R14 O14 F14 C18 F18 AA18 X18 U18 R18 O18 I18 C22 AA22 X22 U22 R22 L22 I22 F22 AA26 F26 I26 L26 O26 C26 X26 U26 F30 I30 L30 O30 R30 C30 AA30 X30 F34 I34 L34 O34 R34 U34 C34 AA34 F38 I38 L38 O38 R38 U38 X38 C38 F42 I42 L42 O42 R42 U42 X42 AA42 C42">
    <cfRule type="cellIs" dxfId="1097" priority="863" stopIfTrue="1" operator="equal">
      <formula>0</formula>
    </cfRule>
  </conditionalFormatting>
  <conditionalFormatting sqref="AD22">
    <cfRule type="cellIs" dxfId="1096" priority="862" stopIfTrue="1" operator="equal">
      <formula>0</formula>
    </cfRule>
  </conditionalFormatting>
  <conditionalFormatting sqref="AD34">
    <cfRule type="cellIs" dxfId="1095" priority="861" stopIfTrue="1" operator="equal">
      <formula>0</formula>
    </cfRule>
  </conditionalFormatting>
  <conditionalFormatting sqref="AD18">
    <cfRule type="cellIs" dxfId="1094" priority="860" stopIfTrue="1" operator="equal">
      <formula>0</formula>
    </cfRule>
  </conditionalFormatting>
  <conditionalFormatting sqref="AD30">
    <cfRule type="cellIs" dxfId="1093" priority="859" stopIfTrue="1" operator="equal">
      <formula>0</formula>
    </cfRule>
  </conditionalFormatting>
  <conditionalFormatting sqref="AD14">
    <cfRule type="cellIs" dxfId="1092" priority="858" stopIfTrue="1" operator="equal">
      <formula>0</formula>
    </cfRule>
  </conditionalFormatting>
  <conditionalFormatting sqref="AD24">
    <cfRule type="cellIs" dxfId="1091" priority="857" stopIfTrue="1" operator="equal">
      <formula>0</formula>
    </cfRule>
  </conditionalFormatting>
  <conditionalFormatting sqref="AD36 AD38">
    <cfRule type="cellIs" dxfId="1090" priority="856" stopIfTrue="1" operator="equal">
      <formula>0</formula>
    </cfRule>
  </conditionalFormatting>
  <conditionalFormatting sqref="AD5">
    <cfRule type="cellIs" dxfId="1089" priority="855" stopIfTrue="1" operator="equal">
      <formula>0</formula>
    </cfRule>
  </conditionalFormatting>
  <conditionalFormatting sqref="C9 I9">
    <cfRule type="cellIs" dxfId="1088" priority="854" stopIfTrue="1" operator="equal">
      <formula>0</formula>
    </cfRule>
  </conditionalFormatting>
  <conditionalFormatting sqref="C13 R13 F13">
    <cfRule type="cellIs" dxfId="1087" priority="853" stopIfTrue="1" operator="equal">
      <formula>0</formula>
    </cfRule>
  </conditionalFormatting>
  <conditionalFormatting sqref="C17 F17 U17 I17">
    <cfRule type="cellIs" dxfId="1086" priority="852" stopIfTrue="1" operator="equal">
      <formula>0</formula>
    </cfRule>
  </conditionalFormatting>
  <conditionalFormatting sqref="C21 L21 F21">
    <cfRule type="cellIs" dxfId="1085" priority="851" stopIfTrue="1" operator="equal">
      <formula>0</formula>
    </cfRule>
  </conditionalFormatting>
  <conditionalFormatting sqref="AA25 F25 I25 L25 O25 C25">
    <cfRule type="cellIs" dxfId="1084" priority="850" stopIfTrue="1" operator="equal">
      <formula>0</formula>
    </cfRule>
  </conditionalFormatting>
  <conditionalFormatting sqref="F29 I29 L29 O29 R29 C29">
    <cfRule type="cellIs" dxfId="1083" priority="849" stopIfTrue="1" operator="equal">
      <formula>0</formula>
    </cfRule>
  </conditionalFormatting>
  <conditionalFormatting sqref="F33 I33 L33 O33 R33 U33 C33">
    <cfRule type="cellIs" dxfId="1082" priority="848" stopIfTrue="1" operator="equal">
      <formula>0</formula>
    </cfRule>
  </conditionalFormatting>
  <conditionalFormatting sqref="F37 I37 L37 O37 R37 U37 X37 C37">
    <cfRule type="cellIs" dxfId="1081" priority="847" stopIfTrue="1" operator="equal">
      <formula>0</formula>
    </cfRule>
  </conditionalFormatting>
  <conditionalFormatting sqref="AD37">
    <cfRule type="cellIs" dxfId="1080" priority="846" stopIfTrue="1" operator="equal">
      <formula>0</formula>
    </cfRule>
  </conditionalFormatting>
  <conditionalFormatting sqref="F41 I41 L41 O41 R41 U41 X41 AA41 C41">
    <cfRule type="cellIs" dxfId="1079" priority="845" stopIfTrue="1" operator="equal">
      <formula>0</formula>
    </cfRule>
  </conditionalFormatting>
  <conditionalFormatting sqref="C4 F4 F20 R4 AD4 F12 I8 I16 U16 R12 I12 F16 F8 L16 L20 R24 O20 U28 C12 C16 C20 C24 X32 AA36 C28 C32 C36 C40 C8 O24 L24 I24 F24 R28 O28 L28 I28 F28 U32 R32 O32 L32 I32 F32 X36 U36 R36 O36 L36 I36 F36 AA40 X40 U40 R40 O40 L40 I40 F40 AA24 AD6 AA6 X6 U6 R6 L6 I6 F6 C10 AD10 AA10 X10 U10 R10 O10 L10 I10 C14 AA14 X14 U14 R14 O14 F14 C18 F18 AA18 X18 U18 R18 O18 I18 C22 AA22 X22 U22 R22 L22 I22 F22 AA26 F26 I26 L26 O26 C26 X26 U26 F30 I30 L30 O30 R30 C30 AA30 X30 F34 I34 L34 O34 R34 U34 C34 AA34 F38 I38 L38 O38 R38 U38 X38 C38 F42 I42 L42 O42 R42 U42 X42 AA42 C42">
    <cfRule type="cellIs" dxfId="1078" priority="844" stopIfTrue="1" operator="equal">
      <formula>0</formula>
    </cfRule>
  </conditionalFormatting>
  <conditionalFormatting sqref="AD22">
    <cfRule type="cellIs" dxfId="1077" priority="843" stopIfTrue="1" operator="equal">
      <formula>0</formula>
    </cfRule>
  </conditionalFormatting>
  <conditionalFormatting sqref="AD34">
    <cfRule type="cellIs" dxfId="1076" priority="842" stopIfTrue="1" operator="equal">
      <formula>0</formula>
    </cfRule>
  </conditionalFormatting>
  <conditionalFormatting sqref="AD18">
    <cfRule type="cellIs" dxfId="1075" priority="841" stopIfTrue="1" operator="equal">
      <formula>0</formula>
    </cfRule>
  </conditionalFormatting>
  <conditionalFormatting sqref="AD30">
    <cfRule type="cellIs" dxfId="1074" priority="840" stopIfTrue="1" operator="equal">
      <formula>0</formula>
    </cfRule>
  </conditionalFormatting>
  <conditionalFormatting sqref="AD14">
    <cfRule type="cellIs" dxfId="1073" priority="839" stopIfTrue="1" operator="equal">
      <formula>0</formula>
    </cfRule>
  </conditionalFormatting>
  <conditionalFormatting sqref="AD24">
    <cfRule type="cellIs" dxfId="1072" priority="838" stopIfTrue="1" operator="equal">
      <formula>0</formula>
    </cfRule>
  </conditionalFormatting>
  <conditionalFormatting sqref="AD36 AD38">
    <cfRule type="cellIs" dxfId="1071" priority="837" stopIfTrue="1" operator="equal">
      <formula>0</formula>
    </cfRule>
  </conditionalFormatting>
  <conditionalFormatting sqref="AD5">
    <cfRule type="cellIs" dxfId="1070" priority="836" stopIfTrue="1" operator="equal">
      <formula>0</formula>
    </cfRule>
  </conditionalFormatting>
  <conditionalFormatting sqref="C9 I9">
    <cfRule type="cellIs" dxfId="1069" priority="835" stopIfTrue="1" operator="equal">
      <formula>0</formula>
    </cfRule>
  </conditionalFormatting>
  <conditionalFormatting sqref="C13 R13 F13">
    <cfRule type="cellIs" dxfId="1068" priority="834" stopIfTrue="1" operator="equal">
      <formula>0</formula>
    </cfRule>
  </conditionalFormatting>
  <conditionalFormatting sqref="C17 F17 U17 I17">
    <cfRule type="cellIs" dxfId="1067" priority="833" stopIfTrue="1" operator="equal">
      <formula>0</formula>
    </cfRule>
  </conditionalFormatting>
  <conditionalFormatting sqref="C21 L21 F21">
    <cfRule type="cellIs" dxfId="1066" priority="832" stopIfTrue="1" operator="equal">
      <formula>0</formula>
    </cfRule>
  </conditionalFormatting>
  <conditionalFormatting sqref="AA25 F25 I25 L25 O25 C25">
    <cfRule type="cellIs" dxfId="1065" priority="831" stopIfTrue="1" operator="equal">
      <formula>0</formula>
    </cfRule>
  </conditionalFormatting>
  <conditionalFormatting sqref="F29 I29 L29 O29 R29 C29">
    <cfRule type="cellIs" dxfId="1064" priority="830" stopIfTrue="1" operator="equal">
      <formula>0</formula>
    </cfRule>
  </conditionalFormatting>
  <conditionalFormatting sqref="F33 I33 L33 O33 R33 U33 C33">
    <cfRule type="cellIs" dxfId="1063" priority="829" stopIfTrue="1" operator="equal">
      <formula>0</formula>
    </cfRule>
  </conditionalFormatting>
  <conditionalFormatting sqref="F37 I37 L37 O37 R37 U37 X37 C37">
    <cfRule type="cellIs" dxfId="1062" priority="828" stopIfTrue="1" operator="equal">
      <formula>0</formula>
    </cfRule>
  </conditionalFormatting>
  <conditionalFormatting sqref="AD37">
    <cfRule type="cellIs" dxfId="1061" priority="827" stopIfTrue="1" operator="equal">
      <formula>0</formula>
    </cfRule>
  </conditionalFormatting>
  <conditionalFormatting sqref="F41 I41 L41 O41 R41 U41 X41 AA41 C41">
    <cfRule type="cellIs" dxfId="1060" priority="826" stopIfTrue="1" operator="equal">
      <formula>0</formula>
    </cfRule>
  </conditionalFormatting>
  <conditionalFormatting sqref="C4 F20 F12 I16 R12 I12 F16 F8 L16 L20 R24 O20 U28 C12 C16 C20 C24 X32 AA36 C28 C32 C36 C8 O24 L24 I24 F24 R28 O28 L28 I28 F28 U32 R32 O32 L32 I32 F32 X36 U36 R36 O36 L36 I36 F36 X6 U6 C10 U10 L10 C14 AA14 R14 F14 C18 F18 X18 O18 I18 C22 U22 R22 L22 I22 F22 F26 I26 L26 O26 C26 X26 U26 F30 I30 L30 R30 C30 AA30 F34 I34 L34 O34 R34 U34 C34 F38 I38 L38 O38 R38 U38 X38 C38">
    <cfRule type="cellIs" dxfId="1059" priority="825" stopIfTrue="1" operator="equal">
      <formula>0</formula>
    </cfRule>
  </conditionalFormatting>
  <conditionalFormatting sqref="C9">
    <cfRule type="cellIs" dxfId="1058" priority="824" stopIfTrue="1" operator="equal">
      <formula>0</formula>
    </cfRule>
  </conditionalFormatting>
  <conditionalFormatting sqref="C13 R13 F13">
    <cfRule type="cellIs" dxfId="1057" priority="823" stopIfTrue="1" operator="equal">
      <formula>0</formula>
    </cfRule>
  </conditionalFormatting>
  <conditionalFormatting sqref="C17 F17 I17">
    <cfRule type="cellIs" dxfId="1056" priority="822" stopIfTrue="1" operator="equal">
      <formula>0</formula>
    </cfRule>
  </conditionalFormatting>
  <conditionalFormatting sqref="C21 L21 F21">
    <cfRule type="cellIs" dxfId="1055" priority="821" stopIfTrue="1" operator="equal">
      <formula>0</formula>
    </cfRule>
  </conditionalFormatting>
  <conditionalFormatting sqref="F25 I25 L25 O25 C25">
    <cfRule type="cellIs" dxfId="1054" priority="820" stopIfTrue="1" operator="equal">
      <formula>0</formula>
    </cfRule>
  </conditionalFormatting>
  <conditionalFormatting sqref="F29 I29 L29 O29 R29 C29">
    <cfRule type="cellIs" dxfId="1053" priority="819" stopIfTrue="1" operator="equal">
      <formula>0</formula>
    </cfRule>
  </conditionalFormatting>
  <conditionalFormatting sqref="F33 I33 L33 O33 R33 U33 C33">
    <cfRule type="cellIs" dxfId="1052" priority="818" stopIfTrue="1" operator="equal">
      <formula>0</formula>
    </cfRule>
  </conditionalFormatting>
  <conditionalFormatting sqref="F37 I37 L37 O37 R37 U37 X37 C37">
    <cfRule type="cellIs" dxfId="1051" priority="817" stopIfTrue="1" operator="equal">
      <formula>0</formula>
    </cfRule>
  </conditionalFormatting>
  <conditionalFormatting sqref="AA41">
    <cfRule type="cellIs" dxfId="1050" priority="816" stopIfTrue="1" operator="equal">
      <formula>0</formula>
    </cfRule>
  </conditionalFormatting>
  <conditionalFormatting sqref="C40 U40 R40 O40 L40 I40 F40 I42">
    <cfRule type="cellIs" dxfId="1049" priority="815" stopIfTrue="1" operator="equal">
      <formula>0</formula>
    </cfRule>
  </conditionalFormatting>
  <conditionalFormatting sqref="F41 I41 L41 O41 R41 U41 X41 C41">
    <cfRule type="cellIs" dxfId="1048" priority="814" stopIfTrue="1" operator="equal">
      <formula>0</formula>
    </cfRule>
  </conditionalFormatting>
  <conditionalFormatting sqref="AD4 AD6 AD10 AD18 AD30">
    <cfRule type="cellIs" dxfId="1047" priority="813" stopIfTrue="1" operator="equal">
      <formula>0</formula>
    </cfRule>
  </conditionalFormatting>
  <conditionalFormatting sqref="AD5">
    <cfRule type="cellIs" dxfId="1046" priority="812" stopIfTrue="1" operator="equal">
      <formula>0</formula>
    </cfRule>
  </conditionalFormatting>
  <conditionalFormatting sqref="C42">
    <cfRule type="cellIs" dxfId="1045" priority="811" stopIfTrue="1" operator="equal">
      <formula>0</formula>
    </cfRule>
  </conditionalFormatting>
  <conditionalFormatting sqref="U42">
    <cfRule type="cellIs" dxfId="1044" priority="810" stopIfTrue="1" operator="equal">
      <formula>0</formula>
    </cfRule>
  </conditionalFormatting>
  <conditionalFormatting sqref="X42">
    <cfRule type="cellIs" dxfId="1043" priority="809" stopIfTrue="1" operator="equal">
      <formula>0</formula>
    </cfRule>
  </conditionalFormatting>
  <conditionalFormatting sqref="O30">
    <cfRule type="cellIs" dxfId="1042" priority="808" stopIfTrue="1" operator="equal">
      <formula>0</formula>
    </cfRule>
  </conditionalFormatting>
  <conditionalFormatting sqref="R42">
    <cfRule type="cellIs" dxfId="1041" priority="807" stopIfTrue="1" operator="equal">
      <formula>0</formula>
    </cfRule>
  </conditionalFormatting>
  <conditionalFormatting sqref="AA10">
    <cfRule type="cellIs" dxfId="1040" priority="806" stopIfTrue="1" operator="equal">
      <formula>0</formula>
    </cfRule>
  </conditionalFormatting>
  <conditionalFormatting sqref="F4 F6">
    <cfRule type="cellIs" dxfId="1039" priority="805" stopIfTrue="1" operator="equal">
      <formula>0</formula>
    </cfRule>
  </conditionalFormatting>
  <conditionalFormatting sqref="X14">
    <cfRule type="cellIs" dxfId="1038" priority="804" stopIfTrue="1" operator="equal">
      <formula>0</formula>
    </cfRule>
  </conditionalFormatting>
  <conditionalFormatting sqref="U16 U18">
    <cfRule type="cellIs" dxfId="1037" priority="803" stopIfTrue="1" operator="equal">
      <formula>0</formula>
    </cfRule>
  </conditionalFormatting>
  <conditionalFormatting sqref="U17">
    <cfRule type="cellIs" dxfId="1036" priority="802" stopIfTrue="1" operator="equal">
      <formula>0</formula>
    </cfRule>
  </conditionalFormatting>
  <conditionalFormatting sqref="X30">
    <cfRule type="cellIs" dxfId="1035" priority="801" stopIfTrue="1" operator="equal">
      <formula>0</formula>
    </cfRule>
  </conditionalFormatting>
  <conditionalFormatting sqref="AD36 AD38">
    <cfRule type="cellIs" dxfId="1034" priority="800" stopIfTrue="1" operator="equal">
      <formula>0</formula>
    </cfRule>
  </conditionalFormatting>
  <conditionalFormatting sqref="AD37">
    <cfRule type="cellIs" dxfId="1033" priority="799" stopIfTrue="1" operator="equal">
      <formula>0</formula>
    </cfRule>
  </conditionalFormatting>
  <conditionalFormatting sqref="AA40">
    <cfRule type="cellIs" dxfId="1032" priority="798" stopIfTrue="1" operator="equal">
      <formula>0</formula>
    </cfRule>
  </conditionalFormatting>
  <conditionalFormatting sqref="X40">
    <cfRule type="cellIs" dxfId="1031" priority="797" stopIfTrue="1" operator="equal">
      <formula>0</formula>
    </cfRule>
  </conditionalFormatting>
  <conditionalFormatting sqref="AA42">
    <cfRule type="cellIs" dxfId="1030" priority="796" stopIfTrue="1" operator="equal">
      <formula>0</formula>
    </cfRule>
  </conditionalFormatting>
  <conditionalFormatting sqref="L6">
    <cfRule type="cellIs" dxfId="1029" priority="795" stopIfTrue="1" operator="equal">
      <formula>0</formula>
    </cfRule>
  </conditionalFormatting>
  <conditionalFormatting sqref="F42">
    <cfRule type="cellIs" dxfId="1028" priority="794" stopIfTrue="1" operator="equal">
      <formula>0</formula>
    </cfRule>
  </conditionalFormatting>
  <conditionalFormatting sqref="R18">
    <cfRule type="cellIs" dxfId="1027" priority="793" stopIfTrue="1" operator="equal">
      <formula>0</formula>
    </cfRule>
  </conditionalFormatting>
  <conditionalFormatting sqref="R4 R6">
    <cfRule type="cellIs" dxfId="1026" priority="792" stopIfTrue="1" operator="equal">
      <formula>0</formula>
    </cfRule>
  </conditionalFormatting>
  <conditionalFormatting sqref="AA22">
    <cfRule type="cellIs" dxfId="1025" priority="791" stopIfTrue="1" operator="equal">
      <formula>0</formula>
    </cfRule>
  </conditionalFormatting>
  <conditionalFormatting sqref="R10">
    <cfRule type="cellIs" dxfId="1024" priority="790" stopIfTrue="1" operator="equal">
      <formula>0</formula>
    </cfRule>
  </conditionalFormatting>
  <conditionalFormatting sqref="AA6">
    <cfRule type="cellIs" dxfId="1023" priority="789" stopIfTrue="1" operator="equal">
      <formula>0</formula>
    </cfRule>
  </conditionalFormatting>
  <conditionalFormatting sqref="O14">
    <cfRule type="cellIs" dxfId="1022" priority="788" stopIfTrue="1" operator="equal">
      <formula>0</formula>
    </cfRule>
  </conditionalFormatting>
  <conditionalFormatting sqref="AA24 AA26">
    <cfRule type="cellIs" dxfId="1021" priority="787" stopIfTrue="1" operator="equal">
      <formula>0</formula>
    </cfRule>
  </conditionalFormatting>
  <conditionalFormatting sqref="AA25">
    <cfRule type="cellIs" dxfId="1020" priority="786" stopIfTrue="1" operator="equal">
      <formula>0</formula>
    </cfRule>
  </conditionalFormatting>
  <conditionalFormatting sqref="X10">
    <cfRule type="cellIs" dxfId="1019" priority="785" stopIfTrue="1" operator="equal">
      <formula>0</formula>
    </cfRule>
  </conditionalFormatting>
  <conditionalFormatting sqref="AD14">
    <cfRule type="cellIs" dxfId="1018" priority="784" stopIfTrue="1" operator="equal">
      <formula>0</formula>
    </cfRule>
  </conditionalFormatting>
  <conditionalFormatting sqref="AA18">
    <cfRule type="cellIs" dxfId="1017" priority="783" stopIfTrue="1" operator="equal">
      <formula>0</formula>
    </cfRule>
  </conditionalFormatting>
  <conditionalFormatting sqref="X22">
    <cfRule type="cellIs" dxfId="1016" priority="782" stopIfTrue="1" operator="equal">
      <formula>0</formula>
    </cfRule>
  </conditionalFormatting>
  <conditionalFormatting sqref="O42">
    <cfRule type="cellIs" dxfId="1015" priority="781" stopIfTrue="1" operator="equal">
      <formula>0</formula>
    </cfRule>
  </conditionalFormatting>
  <conditionalFormatting sqref="I8 I10">
    <cfRule type="cellIs" dxfId="1014" priority="780" stopIfTrue="1" operator="equal">
      <formula>0</formula>
    </cfRule>
  </conditionalFormatting>
  <conditionalFormatting sqref="I9">
    <cfRule type="cellIs" dxfId="1013" priority="779" stopIfTrue="1" operator="equal">
      <formula>0</formula>
    </cfRule>
  </conditionalFormatting>
  <conditionalFormatting sqref="AD22">
    <cfRule type="cellIs" dxfId="1012" priority="778" stopIfTrue="1" operator="equal">
      <formula>0</formula>
    </cfRule>
  </conditionalFormatting>
  <conditionalFormatting sqref="O10">
    <cfRule type="cellIs" dxfId="1011" priority="777" stopIfTrue="1" operator="equal">
      <formula>0</formula>
    </cfRule>
  </conditionalFormatting>
  <conditionalFormatting sqref="I6">
    <cfRule type="cellIs" dxfId="1010" priority="776" stopIfTrue="1" operator="equal">
      <formula>0</formula>
    </cfRule>
  </conditionalFormatting>
  <conditionalFormatting sqref="AD24">
    <cfRule type="cellIs" dxfId="1009" priority="775" stopIfTrue="1" operator="equal">
      <formula>0</formula>
    </cfRule>
  </conditionalFormatting>
  <conditionalFormatting sqref="L42">
    <cfRule type="cellIs" dxfId="1008" priority="774" stopIfTrue="1" operator="equal">
      <formula>0</formula>
    </cfRule>
  </conditionalFormatting>
  <conditionalFormatting sqref="U14">
    <cfRule type="cellIs" dxfId="1007" priority="773" stopIfTrue="1" operator="equal">
      <formula>0</formula>
    </cfRule>
  </conditionalFormatting>
  <conditionalFormatting sqref="AA34">
    <cfRule type="cellIs" dxfId="1006" priority="772" stopIfTrue="1" operator="equal">
      <formula>0</formula>
    </cfRule>
  </conditionalFormatting>
  <conditionalFormatting sqref="AD34">
    <cfRule type="cellIs" dxfId="1005" priority="771" stopIfTrue="1" operator="equal">
      <formula>0</formula>
    </cfRule>
  </conditionalFormatting>
  <conditionalFormatting sqref="C4 F20 F12 I16 I12 F16 F8 L16 L20 R24 O20 U28 C12 C16 C20 C24 X32 AA36 C28 C32 C36 C8 O24 L24 I24 F24 R28 O28 L28 I28 F28 U32 R32 O32 L32 I32 F32 X36 U36 R36 O36 L36 I36 F36 U6 C10 C14 F14 C18 F18 O18 I18 C22 U22 R22 L22 I22 F22 F26 I26 L26 O26 C26 F30 I30 L30 R30 C30 AA30 F34 I34 L34 O34 R34 U34 C34 F38 I38 L38 O38 R38 U38 X38 C38">
    <cfRule type="cellIs" dxfId="1004" priority="770" stopIfTrue="1" operator="equal">
      <formula>0</formula>
    </cfRule>
  </conditionalFormatting>
  <conditionalFormatting sqref="C9">
    <cfRule type="cellIs" dxfId="1003" priority="769" stopIfTrue="1" operator="equal">
      <formula>0</formula>
    </cfRule>
  </conditionalFormatting>
  <conditionalFormatting sqref="C13 F13">
    <cfRule type="cellIs" dxfId="1002" priority="768" stopIfTrue="1" operator="equal">
      <formula>0</formula>
    </cfRule>
  </conditionalFormatting>
  <conditionalFormatting sqref="C17 F17 I17">
    <cfRule type="cellIs" dxfId="1001" priority="767" stopIfTrue="1" operator="equal">
      <formula>0</formula>
    </cfRule>
  </conditionalFormatting>
  <conditionalFormatting sqref="C21 L21 F21">
    <cfRule type="cellIs" dxfId="1000" priority="766" stopIfTrue="1" operator="equal">
      <formula>0</formula>
    </cfRule>
  </conditionalFormatting>
  <conditionalFormatting sqref="F25 I25 L25 O25 C25">
    <cfRule type="cellIs" dxfId="999" priority="765" stopIfTrue="1" operator="equal">
      <formula>0</formula>
    </cfRule>
  </conditionalFormatting>
  <conditionalFormatting sqref="F29 I29 L29 O29 R29 C29">
    <cfRule type="cellIs" dxfId="998" priority="764" stopIfTrue="1" operator="equal">
      <formula>0</formula>
    </cfRule>
  </conditionalFormatting>
  <conditionalFormatting sqref="F33 I33 L33 O33 R33 U33 C33">
    <cfRule type="cellIs" dxfId="997" priority="763" stopIfTrue="1" operator="equal">
      <formula>0</formula>
    </cfRule>
  </conditionalFormatting>
  <conditionalFormatting sqref="F37 I37 L37 O37 R37 U37 X37 C37">
    <cfRule type="cellIs" dxfId="996" priority="762" stopIfTrue="1" operator="equal">
      <formula>0</formula>
    </cfRule>
  </conditionalFormatting>
  <conditionalFormatting sqref="AA41">
    <cfRule type="cellIs" dxfId="995" priority="761" stopIfTrue="1" operator="equal">
      <formula>0</formula>
    </cfRule>
  </conditionalFormatting>
  <conditionalFormatting sqref="C40 U40 R40 O40 L40 I40 F40">
    <cfRule type="cellIs" dxfId="994" priority="760" stopIfTrue="1" operator="equal">
      <formula>0</formula>
    </cfRule>
  </conditionalFormatting>
  <conditionalFormatting sqref="F41 I41 L41 O41 R41 U41 X41 C41">
    <cfRule type="cellIs" dxfId="993" priority="759" stopIfTrue="1" operator="equal">
      <formula>0</formula>
    </cfRule>
  </conditionalFormatting>
  <conditionalFormatting sqref="AD4 AD6 AD10 AD18 AD30">
    <cfRule type="cellIs" dxfId="992" priority="758" stopIfTrue="1" operator="equal">
      <formula>0</formula>
    </cfRule>
  </conditionalFormatting>
  <conditionalFormatting sqref="AD5">
    <cfRule type="cellIs" dxfId="991" priority="757" stopIfTrue="1" operator="equal">
      <formula>0</formula>
    </cfRule>
  </conditionalFormatting>
  <conditionalFormatting sqref="C42">
    <cfRule type="cellIs" dxfId="990" priority="756" stopIfTrue="1" operator="equal">
      <formula>0</formula>
    </cfRule>
  </conditionalFormatting>
  <conditionalFormatting sqref="U42">
    <cfRule type="cellIs" dxfId="989" priority="755" stopIfTrue="1" operator="equal">
      <formula>0</formula>
    </cfRule>
  </conditionalFormatting>
  <conditionalFormatting sqref="X42">
    <cfRule type="cellIs" dxfId="988" priority="754" stopIfTrue="1" operator="equal">
      <formula>0</formula>
    </cfRule>
  </conditionalFormatting>
  <conditionalFormatting sqref="O30">
    <cfRule type="cellIs" dxfId="987" priority="753" stopIfTrue="1" operator="equal">
      <formula>0</formula>
    </cfRule>
  </conditionalFormatting>
  <conditionalFormatting sqref="R42">
    <cfRule type="cellIs" dxfId="986" priority="752" stopIfTrue="1" operator="equal">
      <formula>0</formula>
    </cfRule>
  </conditionalFormatting>
  <conditionalFormatting sqref="AA10">
    <cfRule type="cellIs" dxfId="985" priority="751" stopIfTrue="1" operator="equal">
      <formula>0</formula>
    </cfRule>
  </conditionalFormatting>
  <conditionalFormatting sqref="F4 F6">
    <cfRule type="cellIs" dxfId="984" priority="750" stopIfTrue="1" operator="equal">
      <formula>0</formula>
    </cfRule>
  </conditionalFormatting>
  <conditionalFormatting sqref="X14">
    <cfRule type="cellIs" dxfId="983" priority="749" stopIfTrue="1" operator="equal">
      <formula>0</formula>
    </cfRule>
  </conditionalFormatting>
  <conditionalFormatting sqref="U16 U18">
    <cfRule type="cellIs" dxfId="982" priority="748" stopIfTrue="1" operator="equal">
      <formula>0</formula>
    </cfRule>
  </conditionalFormatting>
  <conditionalFormatting sqref="U17">
    <cfRule type="cellIs" dxfId="981" priority="747" stopIfTrue="1" operator="equal">
      <formula>0</formula>
    </cfRule>
  </conditionalFormatting>
  <conditionalFormatting sqref="X30">
    <cfRule type="cellIs" dxfId="980" priority="746" stopIfTrue="1" operator="equal">
      <formula>0</formula>
    </cfRule>
  </conditionalFormatting>
  <conditionalFormatting sqref="AD36 AD38">
    <cfRule type="cellIs" dxfId="979" priority="745" stopIfTrue="1" operator="equal">
      <formula>0</formula>
    </cfRule>
  </conditionalFormatting>
  <conditionalFormatting sqref="AD37">
    <cfRule type="cellIs" dxfId="978" priority="744" stopIfTrue="1" operator="equal">
      <formula>0</formula>
    </cfRule>
  </conditionalFormatting>
  <conditionalFormatting sqref="AA40">
    <cfRule type="cellIs" dxfId="977" priority="743" stopIfTrue="1" operator="equal">
      <formula>0</formula>
    </cfRule>
  </conditionalFormatting>
  <conditionalFormatting sqref="X40">
    <cfRule type="cellIs" dxfId="976" priority="742" stopIfTrue="1" operator="equal">
      <formula>0</formula>
    </cfRule>
  </conditionalFormatting>
  <conditionalFormatting sqref="AA42">
    <cfRule type="cellIs" dxfId="975" priority="741" stopIfTrue="1" operator="equal">
      <formula>0</formula>
    </cfRule>
  </conditionalFormatting>
  <conditionalFormatting sqref="L6">
    <cfRule type="cellIs" dxfId="974" priority="740" stopIfTrue="1" operator="equal">
      <formula>0</formula>
    </cfRule>
  </conditionalFormatting>
  <conditionalFormatting sqref="F42">
    <cfRule type="cellIs" dxfId="973" priority="739" stopIfTrue="1" operator="equal">
      <formula>0</formula>
    </cfRule>
  </conditionalFormatting>
  <conditionalFormatting sqref="R18">
    <cfRule type="cellIs" dxfId="972" priority="738" stopIfTrue="1" operator="equal">
      <formula>0</formula>
    </cfRule>
  </conditionalFormatting>
  <conditionalFormatting sqref="R4 R6">
    <cfRule type="cellIs" dxfId="971" priority="737" stopIfTrue="1" operator="equal">
      <formula>0</formula>
    </cfRule>
  </conditionalFormatting>
  <conditionalFormatting sqref="AA22">
    <cfRule type="cellIs" dxfId="970" priority="736" stopIfTrue="1" operator="equal">
      <formula>0</formula>
    </cfRule>
  </conditionalFormatting>
  <conditionalFormatting sqref="R10">
    <cfRule type="cellIs" dxfId="969" priority="735" stopIfTrue="1" operator="equal">
      <formula>0</formula>
    </cfRule>
  </conditionalFormatting>
  <conditionalFormatting sqref="AA6">
    <cfRule type="cellIs" dxfId="968" priority="734" stopIfTrue="1" operator="equal">
      <formula>0</formula>
    </cfRule>
  </conditionalFormatting>
  <conditionalFormatting sqref="X22">
    <cfRule type="cellIs" dxfId="967" priority="733" stopIfTrue="1" operator="equal">
      <formula>0</formula>
    </cfRule>
  </conditionalFormatting>
  <conditionalFormatting sqref="AD14">
    <cfRule type="cellIs" dxfId="966" priority="732" stopIfTrue="1" operator="equal">
      <formula>0</formula>
    </cfRule>
  </conditionalFormatting>
  <conditionalFormatting sqref="AA18">
    <cfRule type="cellIs" dxfId="965" priority="731" stopIfTrue="1" operator="equal">
      <formula>0</formula>
    </cfRule>
  </conditionalFormatting>
  <conditionalFormatting sqref="O42">
    <cfRule type="cellIs" dxfId="964" priority="730" stopIfTrue="1" operator="equal">
      <formula>0</formula>
    </cfRule>
  </conditionalFormatting>
  <conditionalFormatting sqref="AD34">
    <cfRule type="cellIs" dxfId="963" priority="729" stopIfTrue="1" operator="equal">
      <formula>0</formula>
    </cfRule>
  </conditionalFormatting>
  <conditionalFormatting sqref="AD22">
    <cfRule type="cellIs" dxfId="962" priority="728" stopIfTrue="1" operator="equal">
      <formula>0</formula>
    </cfRule>
  </conditionalFormatting>
  <conditionalFormatting sqref="O10">
    <cfRule type="cellIs" dxfId="961" priority="727" stopIfTrue="1" operator="equal">
      <formula>0</formula>
    </cfRule>
  </conditionalFormatting>
  <conditionalFormatting sqref="I6">
    <cfRule type="cellIs" dxfId="960" priority="726" stopIfTrue="1" operator="equal">
      <formula>0</formula>
    </cfRule>
  </conditionalFormatting>
  <conditionalFormatting sqref="AD24">
    <cfRule type="cellIs" dxfId="959" priority="725" stopIfTrue="1" operator="equal">
      <formula>0</formula>
    </cfRule>
  </conditionalFormatting>
  <conditionalFormatting sqref="L42">
    <cfRule type="cellIs" dxfId="958" priority="724" stopIfTrue="1" operator="equal">
      <formula>0</formula>
    </cfRule>
  </conditionalFormatting>
  <conditionalFormatting sqref="U14">
    <cfRule type="cellIs" dxfId="957" priority="723" stopIfTrue="1" operator="equal">
      <formula>0</formula>
    </cfRule>
  </conditionalFormatting>
  <conditionalFormatting sqref="AA34">
    <cfRule type="cellIs" dxfId="956" priority="722" stopIfTrue="1" operator="equal">
      <formula>0</formula>
    </cfRule>
  </conditionalFormatting>
  <conditionalFormatting sqref="X26">
    <cfRule type="cellIs" dxfId="955" priority="721" stopIfTrue="1" operator="equal">
      <formula>0</formula>
    </cfRule>
  </conditionalFormatting>
  <conditionalFormatting sqref="AA24 AA26">
    <cfRule type="cellIs" dxfId="954" priority="720" stopIfTrue="1" operator="equal">
      <formula>0</formula>
    </cfRule>
  </conditionalFormatting>
  <conditionalFormatting sqref="AA25">
    <cfRule type="cellIs" dxfId="953" priority="719" stopIfTrue="1" operator="equal">
      <formula>0</formula>
    </cfRule>
  </conditionalFormatting>
  <conditionalFormatting sqref="I42">
    <cfRule type="cellIs" dxfId="952" priority="718" stopIfTrue="1" operator="equal">
      <formula>0</formula>
    </cfRule>
  </conditionalFormatting>
  <conditionalFormatting sqref="X6">
    <cfRule type="cellIs" dxfId="951" priority="717" stopIfTrue="1" operator="equal">
      <formula>0</formula>
    </cfRule>
  </conditionalFormatting>
  <conditionalFormatting sqref="L10">
    <cfRule type="cellIs" dxfId="950" priority="716" stopIfTrue="1" operator="equal">
      <formula>0</formula>
    </cfRule>
  </conditionalFormatting>
  <conditionalFormatting sqref="X10">
    <cfRule type="cellIs" dxfId="949" priority="715" stopIfTrue="1" operator="equal">
      <formula>0</formula>
    </cfRule>
  </conditionalFormatting>
  <conditionalFormatting sqref="U10">
    <cfRule type="cellIs" dxfId="948" priority="714" stopIfTrue="1" operator="equal">
      <formula>0</formula>
    </cfRule>
  </conditionalFormatting>
  <conditionalFormatting sqref="R12 R14">
    <cfRule type="cellIs" dxfId="947" priority="713" stopIfTrue="1" operator="equal">
      <formula>0</formula>
    </cfRule>
  </conditionalFormatting>
  <conditionalFormatting sqref="R13">
    <cfRule type="cellIs" dxfId="946" priority="712" stopIfTrue="1" operator="equal">
      <formula>0</formula>
    </cfRule>
  </conditionalFormatting>
  <conditionalFormatting sqref="X18">
    <cfRule type="cellIs" dxfId="945" priority="711" stopIfTrue="1" operator="equal">
      <formula>0</formula>
    </cfRule>
  </conditionalFormatting>
  <conditionalFormatting sqref="AA14">
    <cfRule type="cellIs" dxfId="944" priority="710" stopIfTrue="1" operator="equal">
      <formula>0</formula>
    </cfRule>
  </conditionalFormatting>
  <conditionalFormatting sqref="U26">
    <cfRule type="cellIs" dxfId="943" priority="709" stopIfTrue="1" operator="equal">
      <formula>0</formula>
    </cfRule>
  </conditionalFormatting>
  <conditionalFormatting sqref="I8 I10">
    <cfRule type="cellIs" dxfId="942" priority="708" stopIfTrue="1" operator="equal">
      <formula>0</formula>
    </cfRule>
  </conditionalFormatting>
  <conditionalFormatting sqref="I9">
    <cfRule type="cellIs" dxfId="941" priority="707" stopIfTrue="1" operator="equal">
      <formula>0</formula>
    </cfRule>
  </conditionalFormatting>
  <conditionalFormatting sqref="O14">
    <cfRule type="cellIs" dxfId="940" priority="706" stopIfTrue="1" operator="equal">
      <formula>0</formula>
    </cfRule>
  </conditionalFormatting>
  <conditionalFormatting sqref="C4 F20 F12 I16 I12 F16 F8 L16 L20 R24 O20 U28 C12 C16 C20 C24 X32 AA36 C28 C32 C36 C8 O24 L24 I24 F24 R28 O28 L28 I28 F28 U32 R32 O32 L32 I32 F32 X36 U36 R36 O36 L36 I36 F36 U6 C10 C14 F14 C18 F18 O18 I18 C22 U22 R22 L22 I22 F22 F26 I26 L26 O26 C26 F30 I30 L30 R30 C30 AA30 F34 I34 L34 O34 R34 U34 C34 F38 I38 L38 O38 R38 U38 X38 C38">
    <cfRule type="cellIs" dxfId="939" priority="705" stopIfTrue="1" operator="equal">
      <formula>0</formula>
    </cfRule>
  </conditionalFormatting>
  <conditionalFormatting sqref="C9">
    <cfRule type="cellIs" dxfId="938" priority="704" stopIfTrue="1" operator="equal">
      <formula>0</formula>
    </cfRule>
  </conditionalFormatting>
  <conditionalFormatting sqref="C13 F13">
    <cfRule type="cellIs" dxfId="937" priority="703" stopIfTrue="1" operator="equal">
      <formula>0</formula>
    </cfRule>
  </conditionalFormatting>
  <conditionalFormatting sqref="C17 F17 I17">
    <cfRule type="cellIs" dxfId="936" priority="702" stopIfTrue="1" operator="equal">
      <formula>0</formula>
    </cfRule>
  </conditionalFormatting>
  <conditionalFormatting sqref="C21 L21 F21">
    <cfRule type="cellIs" dxfId="935" priority="701" stopIfTrue="1" operator="equal">
      <formula>0</formula>
    </cfRule>
  </conditionalFormatting>
  <conditionalFormatting sqref="F25 I25 L25 O25 C25">
    <cfRule type="cellIs" dxfId="934" priority="700" stopIfTrue="1" operator="equal">
      <formula>0</formula>
    </cfRule>
  </conditionalFormatting>
  <conditionalFormatting sqref="F29 I29 L29 O29 R29 C29">
    <cfRule type="cellIs" dxfId="933" priority="699" stopIfTrue="1" operator="equal">
      <formula>0</formula>
    </cfRule>
  </conditionalFormatting>
  <conditionalFormatting sqref="F33 I33 L33 O33 R33 U33 C33">
    <cfRule type="cellIs" dxfId="932" priority="698" stopIfTrue="1" operator="equal">
      <formula>0</formula>
    </cfRule>
  </conditionalFormatting>
  <conditionalFormatting sqref="F37 I37 L37 O37 R37 U37 X37 C37">
    <cfRule type="cellIs" dxfId="931" priority="697" stopIfTrue="1" operator="equal">
      <formula>0</formula>
    </cfRule>
  </conditionalFormatting>
  <conditionalFormatting sqref="AA41">
    <cfRule type="cellIs" dxfId="930" priority="696" stopIfTrue="1" operator="equal">
      <formula>0</formula>
    </cfRule>
  </conditionalFormatting>
  <conditionalFormatting sqref="C40 U40 R40 O40 L40 I40 F40">
    <cfRule type="cellIs" dxfId="929" priority="695" stopIfTrue="1" operator="equal">
      <formula>0</formula>
    </cfRule>
  </conditionalFormatting>
  <conditionalFormatting sqref="F41 I41 L41 O41 R41 U41 X41 C41">
    <cfRule type="cellIs" dxfId="928" priority="694" stopIfTrue="1" operator="equal">
      <formula>0</formula>
    </cfRule>
  </conditionalFormatting>
  <conditionalFormatting sqref="AD4 AD6 AD10 AD18 AD30">
    <cfRule type="cellIs" dxfId="927" priority="693" stopIfTrue="1" operator="equal">
      <formula>0</formula>
    </cfRule>
  </conditionalFormatting>
  <conditionalFormatting sqref="AD5">
    <cfRule type="cellIs" dxfId="926" priority="692" stopIfTrue="1" operator="equal">
      <formula>0</formula>
    </cfRule>
  </conditionalFormatting>
  <conditionalFormatting sqref="C42">
    <cfRule type="cellIs" dxfId="925" priority="691" stopIfTrue="1" operator="equal">
      <formula>0</formula>
    </cfRule>
  </conditionalFormatting>
  <conditionalFormatting sqref="U42">
    <cfRule type="cellIs" dxfId="924" priority="690" stopIfTrue="1" operator="equal">
      <formula>0</formula>
    </cfRule>
  </conditionalFormatting>
  <conditionalFormatting sqref="X42">
    <cfRule type="cellIs" dxfId="923" priority="689" stopIfTrue="1" operator="equal">
      <formula>0</formula>
    </cfRule>
  </conditionalFormatting>
  <conditionalFormatting sqref="O30">
    <cfRule type="cellIs" dxfId="922" priority="688" stopIfTrue="1" operator="equal">
      <formula>0</formula>
    </cfRule>
  </conditionalFormatting>
  <conditionalFormatting sqref="R42">
    <cfRule type="cellIs" dxfId="921" priority="687" stopIfTrue="1" operator="equal">
      <formula>0</formula>
    </cfRule>
  </conditionalFormatting>
  <conditionalFormatting sqref="AA10">
    <cfRule type="cellIs" dxfId="920" priority="686" stopIfTrue="1" operator="equal">
      <formula>0</formula>
    </cfRule>
  </conditionalFormatting>
  <conditionalFormatting sqref="F4 F6">
    <cfRule type="cellIs" dxfId="919" priority="685" stopIfTrue="1" operator="equal">
      <formula>0</formula>
    </cfRule>
  </conditionalFormatting>
  <conditionalFormatting sqref="X14">
    <cfRule type="cellIs" dxfId="918" priority="684" stopIfTrue="1" operator="equal">
      <formula>0</formula>
    </cfRule>
  </conditionalFormatting>
  <conditionalFormatting sqref="U16 U18">
    <cfRule type="cellIs" dxfId="917" priority="683" stopIfTrue="1" operator="equal">
      <formula>0</formula>
    </cfRule>
  </conditionalFormatting>
  <conditionalFormatting sqref="U17">
    <cfRule type="cellIs" dxfId="916" priority="682" stopIfTrue="1" operator="equal">
      <formula>0</formula>
    </cfRule>
  </conditionalFormatting>
  <conditionalFormatting sqref="X30">
    <cfRule type="cellIs" dxfId="915" priority="681" stopIfTrue="1" operator="equal">
      <formula>0</formula>
    </cfRule>
  </conditionalFormatting>
  <conditionalFormatting sqref="AD36 AD38">
    <cfRule type="cellIs" dxfId="914" priority="680" stopIfTrue="1" operator="equal">
      <formula>0</formula>
    </cfRule>
  </conditionalFormatting>
  <conditionalFormatting sqref="AD37">
    <cfRule type="cellIs" dxfId="913" priority="679" stopIfTrue="1" operator="equal">
      <formula>0</formula>
    </cfRule>
  </conditionalFormatting>
  <conditionalFormatting sqref="AA40">
    <cfRule type="cellIs" dxfId="912" priority="678" stopIfTrue="1" operator="equal">
      <formula>0</formula>
    </cfRule>
  </conditionalFormatting>
  <conditionalFormatting sqref="X40">
    <cfRule type="cellIs" dxfId="911" priority="677" stopIfTrue="1" operator="equal">
      <formula>0</formula>
    </cfRule>
  </conditionalFormatting>
  <conditionalFormatting sqref="AA42">
    <cfRule type="cellIs" dxfId="910" priority="676" stopIfTrue="1" operator="equal">
      <formula>0</formula>
    </cfRule>
  </conditionalFormatting>
  <conditionalFormatting sqref="L6">
    <cfRule type="cellIs" dxfId="909" priority="675" stopIfTrue="1" operator="equal">
      <formula>0</formula>
    </cfRule>
  </conditionalFormatting>
  <conditionalFormatting sqref="F42">
    <cfRule type="cellIs" dxfId="908" priority="674" stopIfTrue="1" operator="equal">
      <formula>0</formula>
    </cfRule>
  </conditionalFormatting>
  <conditionalFormatting sqref="R18">
    <cfRule type="cellIs" dxfId="907" priority="673" stopIfTrue="1" operator="equal">
      <formula>0</formula>
    </cfRule>
  </conditionalFormatting>
  <conditionalFormatting sqref="R4 R6">
    <cfRule type="cellIs" dxfId="906" priority="672" stopIfTrue="1" operator="equal">
      <formula>0</formula>
    </cfRule>
  </conditionalFormatting>
  <conditionalFormatting sqref="AA22">
    <cfRule type="cellIs" dxfId="905" priority="671" stopIfTrue="1" operator="equal">
      <formula>0</formula>
    </cfRule>
  </conditionalFormatting>
  <conditionalFormatting sqref="R10">
    <cfRule type="cellIs" dxfId="904" priority="670" stopIfTrue="1" operator="equal">
      <formula>0</formula>
    </cfRule>
  </conditionalFormatting>
  <conditionalFormatting sqref="AA6">
    <cfRule type="cellIs" dxfId="903" priority="669" stopIfTrue="1" operator="equal">
      <formula>0</formula>
    </cfRule>
  </conditionalFormatting>
  <conditionalFormatting sqref="X22">
    <cfRule type="cellIs" dxfId="902" priority="668" stopIfTrue="1" operator="equal">
      <formula>0</formula>
    </cfRule>
  </conditionalFormatting>
  <conditionalFormatting sqref="AD14">
    <cfRule type="cellIs" dxfId="901" priority="667" stopIfTrue="1" operator="equal">
      <formula>0</formula>
    </cfRule>
  </conditionalFormatting>
  <conditionalFormatting sqref="AA18">
    <cfRule type="cellIs" dxfId="900" priority="666" stopIfTrue="1" operator="equal">
      <formula>0</formula>
    </cfRule>
  </conditionalFormatting>
  <conditionalFormatting sqref="O42">
    <cfRule type="cellIs" dxfId="899" priority="665" stopIfTrue="1" operator="equal">
      <formula>0</formula>
    </cfRule>
  </conditionalFormatting>
  <conditionalFormatting sqref="AD34">
    <cfRule type="cellIs" dxfId="898" priority="664" stopIfTrue="1" operator="equal">
      <formula>0</formula>
    </cfRule>
  </conditionalFormatting>
  <conditionalFormatting sqref="AD22">
    <cfRule type="cellIs" dxfId="897" priority="663" stopIfTrue="1" operator="equal">
      <formula>0</formula>
    </cfRule>
  </conditionalFormatting>
  <conditionalFormatting sqref="O10">
    <cfRule type="cellIs" dxfId="896" priority="662" stopIfTrue="1" operator="equal">
      <formula>0</formula>
    </cfRule>
  </conditionalFormatting>
  <conditionalFormatting sqref="I6">
    <cfRule type="cellIs" dxfId="895" priority="661" stopIfTrue="1" operator="equal">
      <formula>0</formula>
    </cfRule>
  </conditionalFormatting>
  <conditionalFormatting sqref="AD24">
    <cfRule type="cellIs" dxfId="894" priority="660" stopIfTrue="1" operator="equal">
      <formula>0</formula>
    </cfRule>
  </conditionalFormatting>
  <conditionalFormatting sqref="L42">
    <cfRule type="cellIs" dxfId="893" priority="659" stopIfTrue="1" operator="equal">
      <formula>0</formula>
    </cfRule>
  </conditionalFormatting>
  <conditionalFormatting sqref="U14">
    <cfRule type="cellIs" dxfId="892" priority="658" stopIfTrue="1" operator="equal">
      <formula>0</formula>
    </cfRule>
  </conditionalFormatting>
  <conditionalFormatting sqref="AA34">
    <cfRule type="cellIs" dxfId="891" priority="657" stopIfTrue="1" operator="equal">
      <formula>0</formula>
    </cfRule>
  </conditionalFormatting>
  <conditionalFormatting sqref="X26">
    <cfRule type="cellIs" dxfId="890" priority="656" stopIfTrue="1" operator="equal">
      <formula>0</formula>
    </cfRule>
  </conditionalFormatting>
  <conditionalFormatting sqref="I42">
    <cfRule type="cellIs" dxfId="889" priority="655" stopIfTrue="1" operator="equal">
      <formula>0</formula>
    </cfRule>
  </conditionalFormatting>
  <conditionalFormatting sqref="X6">
    <cfRule type="cellIs" dxfId="888" priority="654" stopIfTrue="1" operator="equal">
      <formula>0</formula>
    </cfRule>
  </conditionalFormatting>
  <conditionalFormatting sqref="L10">
    <cfRule type="cellIs" dxfId="887" priority="653" stopIfTrue="1" operator="equal">
      <formula>0</formula>
    </cfRule>
  </conditionalFormatting>
  <conditionalFormatting sqref="X10">
    <cfRule type="cellIs" dxfId="886" priority="652" stopIfTrue="1" operator="equal">
      <formula>0</formula>
    </cfRule>
  </conditionalFormatting>
  <conditionalFormatting sqref="U10">
    <cfRule type="cellIs" dxfId="885" priority="651" stopIfTrue="1" operator="equal">
      <formula>0</formula>
    </cfRule>
  </conditionalFormatting>
  <conditionalFormatting sqref="R12 R14">
    <cfRule type="cellIs" dxfId="884" priority="650" stopIfTrue="1" operator="equal">
      <formula>0</formula>
    </cfRule>
  </conditionalFormatting>
  <conditionalFormatting sqref="R13">
    <cfRule type="cellIs" dxfId="883" priority="649" stopIfTrue="1" operator="equal">
      <formula>0</formula>
    </cfRule>
  </conditionalFormatting>
  <conditionalFormatting sqref="X18">
    <cfRule type="cellIs" dxfId="882" priority="648" stopIfTrue="1" operator="equal">
      <formula>0</formula>
    </cfRule>
  </conditionalFormatting>
  <conditionalFormatting sqref="AA14">
    <cfRule type="cellIs" dxfId="881" priority="647" stopIfTrue="1" operator="equal">
      <formula>0</formula>
    </cfRule>
  </conditionalFormatting>
  <conditionalFormatting sqref="U26">
    <cfRule type="cellIs" dxfId="880" priority="646" stopIfTrue="1" operator="equal">
      <formula>0</formula>
    </cfRule>
  </conditionalFormatting>
  <conditionalFormatting sqref="I8 I10">
    <cfRule type="cellIs" dxfId="879" priority="645" stopIfTrue="1" operator="equal">
      <formula>0</formula>
    </cfRule>
  </conditionalFormatting>
  <conditionalFormatting sqref="I9">
    <cfRule type="cellIs" dxfId="878" priority="644" stopIfTrue="1" operator="equal">
      <formula>0</formula>
    </cfRule>
  </conditionalFormatting>
  <conditionalFormatting sqref="O14">
    <cfRule type="cellIs" dxfId="877" priority="643" stopIfTrue="1" operator="equal">
      <formula>0</formula>
    </cfRule>
  </conditionalFormatting>
  <conditionalFormatting sqref="AA24 AA26">
    <cfRule type="cellIs" dxfId="876" priority="642" stopIfTrue="1" operator="equal">
      <formula>0</formula>
    </cfRule>
  </conditionalFormatting>
  <conditionalFormatting sqref="AA25">
    <cfRule type="cellIs" dxfId="875" priority="641" stopIfTrue="1" operator="equal">
      <formula>0</formula>
    </cfRule>
  </conditionalFormatting>
  <conditionalFormatting sqref="U24">
    <cfRule type="cellIs" dxfId="874" priority="640" stopIfTrue="1" operator="equal">
      <formula>0</formula>
    </cfRule>
  </conditionalFormatting>
  <conditionalFormatting sqref="U25">
    <cfRule type="cellIs" dxfId="873" priority="639" stopIfTrue="1" operator="equal">
      <formula>0</formula>
    </cfRule>
  </conditionalFormatting>
  <conditionalFormatting sqref="U24">
    <cfRule type="cellIs" dxfId="872" priority="638" stopIfTrue="1" operator="equal">
      <formula>0</formula>
    </cfRule>
  </conditionalFormatting>
  <conditionalFormatting sqref="U25">
    <cfRule type="cellIs" dxfId="871" priority="637" stopIfTrue="1" operator="equal">
      <formula>0</formula>
    </cfRule>
  </conditionalFormatting>
  <conditionalFormatting sqref="U24">
    <cfRule type="cellIs" dxfId="870" priority="636" stopIfTrue="1" operator="equal">
      <formula>0</formula>
    </cfRule>
  </conditionalFormatting>
  <conditionalFormatting sqref="U25">
    <cfRule type="cellIs" dxfId="869" priority="635" stopIfTrue="1" operator="equal">
      <formula>0</formula>
    </cfRule>
  </conditionalFormatting>
  <conditionalFormatting sqref="U24">
    <cfRule type="cellIs" dxfId="868" priority="634" stopIfTrue="1" operator="equal">
      <formula>0</formula>
    </cfRule>
  </conditionalFormatting>
  <conditionalFormatting sqref="U25">
    <cfRule type="cellIs" dxfId="867" priority="633" stopIfTrue="1" operator="equal">
      <formula>0</formula>
    </cfRule>
  </conditionalFormatting>
  <conditionalFormatting sqref="U24">
    <cfRule type="cellIs" dxfId="866" priority="632" stopIfTrue="1" operator="equal">
      <formula>0</formula>
    </cfRule>
  </conditionalFormatting>
  <conditionalFormatting sqref="U25">
    <cfRule type="cellIs" dxfId="865" priority="631" stopIfTrue="1" operator="equal">
      <formula>0</formula>
    </cfRule>
  </conditionalFormatting>
  <conditionalFormatting sqref="U24">
    <cfRule type="cellIs" dxfId="864" priority="630" stopIfTrue="1" operator="equal">
      <formula>0</formula>
    </cfRule>
  </conditionalFormatting>
  <conditionalFormatting sqref="U25">
    <cfRule type="cellIs" dxfId="863" priority="629" stopIfTrue="1" operator="equal">
      <formula>0</formula>
    </cfRule>
  </conditionalFormatting>
  <conditionalFormatting sqref="U24">
    <cfRule type="cellIs" dxfId="862" priority="628" stopIfTrue="1" operator="equal">
      <formula>0</formula>
    </cfRule>
  </conditionalFormatting>
  <conditionalFormatting sqref="U25">
    <cfRule type="cellIs" dxfId="861" priority="627" stopIfTrue="1" operator="equal">
      <formula>0</formula>
    </cfRule>
  </conditionalFormatting>
  <conditionalFormatting sqref="U24">
    <cfRule type="cellIs" dxfId="860" priority="626" stopIfTrue="1" operator="equal">
      <formula>0</formula>
    </cfRule>
  </conditionalFormatting>
  <conditionalFormatting sqref="U25">
    <cfRule type="cellIs" dxfId="859" priority="625" stopIfTrue="1" operator="equal">
      <formula>0</formula>
    </cfRule>
  </conditionalFormatting>
  <conditionalFormatting sqref="AA28">
    <cfRule type="cellIs" dxfId="858" priority="624" stopIfTrue="1" operator="equal">
      <formula>0</formula>
    </cfRule>
  </conditionalFormatting>
  <conditionalFormatting sqref="AA29">
    <cfRule type="cellIs" dxfId="857" priority="623" stopIfTrue="1" operator="equal">
      <formula>0</formula>
    </cfRule>
  </conditionalFormatting>
  <conditionalFormatting sqref="AA28">
    <cfRule type="cellIs" dxfId="856" priority="622" stopIfTrue="1" operator="equal">
      <formula>0</formula>
    </cfRule>
  </conditionalFormatting>
  <conditionalFormatting sqref="AA29">
    <cfRule type="cellIs" dxfId="855" priority="621" stopIfTrue="1" operator="equal">
      <formula>0</formula>
    </cfRule>
  </conditionalFormatting>
  <conditionalFormatting sqref="AA28">
    <cfRule type="cellIs" dxfId="854" priority="620" stopIfTrue="1" operator="equal">
      <formula>0</formula>
    </cfRule>
  </conditionalFormatting>
  <conditionalFormatting sqref="AA29">
    <cfRule type="cellIs" dxfId="853" priority="619" stopIfTrue="1" operator="equal">
      <formula>0</formula>
    </cfRule>
  </conditionalFormatting>
  <conditionalFormatting sqref="AA28">
    <cfRule type="cellIs" dxfId="852" priority="618" stopIfTrue="1" operator="equal">
      <formula>0</formula>
    </cfRule>
  </conditionalFormatting>
  <conditionalFormatting sqref="AA29">
    <cfRule type="cellIs" dxfId="851" priority="617" stopIfTrue="1" operator="equal">
      <formula>0</formula>
    </cfRule>
  </conditionalFormatting>
  <conditionalFormatting sqref="AA28">
    <cfRule type="cellIs" dxfId="850" priority="616" stopIfTrue="1" operator="equal">
      <formula>0</formula>
    </cfRule>
  </conditionalFormatting>
  <conditionalFormatting sqref="AA29">
    <cfRule type="cellIs" dxfId="849" priority="615" stopIfTrue="1" operator="equal">
      <formula>0</formula>
    </cfRule>
  </conditionalFormatting>
  <conditionalFormatting sqref="AA28">
    <cfRule type="cellIs" dxfId="848" priority="614" stopIfTrue="1" operator="equal">
      <formula>0</formula>
    </cfRule>
  </conditionalFormatting>
  <conditionalFormatting sqref="AA29">
    <cfRule type="cellIs" dxfId="847" priority="613" stopIfTrue="1" operator="equal">
      <formula>0</formula>
    </cfRule>
  </conditionalFormatting>
  <conditionalFormatting sqref="AA28">
    <cfRule type="cellIs" dxfId="846" priority="612" stopIfTrue="1" operator="equal">
      <formula>0</formula>
    </cfRule>
  </conditionalFormatting>
  <conditionalFormatting sqref="AA29">
    <cfRule type="cellIs" dxfId="845" priority="611" stopIfTrue="1" operator="equal">
      <formula>0</formula>
    </cfRule>
  </conditionalFormatting>
  <conditionalFormatting sqref="AA28">
    <cfRule type="cellIs" dxfId="844" priority="610" stopIfTrue="1" operator="equal">
      <formula>0</formula>
    </cfRule>
  </conditionalFormatting>
  <conditionalFormatting sqref="AA29">
    <cfRule type="cellIs" dxfId="843" priority="609" stopIfTrue="1" operator="equal">
      <formula>0</formula>
    </cfRule>
  </conditionalFormatting>
  <conditionalFormatting sqref="AA4">
    <cfRule type="cellIs" dxfId="842" priority="608" stopIfTrue="1" operator="equal">
      <formula>0</formula>
    </cfRule>
  </conditionalFormatting>
  <conditionalFormatting sqref="AA5">
    <cfRule type="cellIs" dxfId="841" priority="607" stopIfTrue="1" operator="equal">
      <formula>0</formula>
    </cfRule>
  </conditionalFormatting>
  <conditionalFormatting sqref="AA4">
    <cfRule type="cellIs" dxfId="840" priority="606" stopIfTrue="1" operator="equal">
      <formula>0</formula>
    </cfRule>
  </conditionalFormatting>
  <conditionalFormatting sqref="AA5">
    <cfRule type="cellIs" dxfId="839" priority="605" stopIfTrue="1" operator="equal">
      <formula>0</formula>
    </cfRule>
  </conditionalFormatting>
  <conditionalFormatting sqref="AA4">
    <cfRule type="cellIs" dxfId="838" priority="604" stopIfTrue="1" operator="equal">
      <formula>0</formula>
    </cfRule>
  </conditionalFormatting>
  <conditionalFormatting sqref="AA5">
    <cfRule type="cellIs" dxfId="837" priority="603" stopIfTrue="1" operator="equal">
      <formula>0</formula>
    </cfRule>
  </conditionalFormatting>
  <conditionalFormatting sqref="AA4">
    <cfRule type="cellIs" dxfId="836" priority="602" stopIfTrue="1" operator="equal">
      <formula>0</formula>
    </cfRule>
  </conditionalFormatting>
  <conditionalFormatting sqref="AA5">
    <cfRule type="cellIs" dxfId="835" priority="601" stopIfTrue="1" operator="equal">
      <formula>0</formula>
    </cfRule>
  </conditionalFormatting>
  <conditionalFormatting sqref="AA4">
    <cfRule type="cellIs" dxfId="834" priority="600" stopIfTrue="1" operator="equal">
      <formula>0</formula>
    </cfRule>
  </conditionalFormatting>
  <conditionalFormatting sqref="AA5">
    <cfRule type="cellIs" dxfId="833" priority="599" stopIfTrue="1" operator="equal">
      <formula>0</formula>
    </cfRule>
  </conditionalFormatting>
  <conditionalFormatting sqref="AA4">
    <cfRule type="cellIs" dxfId="832" priority="598" stopIfTrue="1" operator="equal">
      <formula>0</formula>
    </cfRule>
  </conditionalFormatting>
  <conditionalFormatting sqref="AA5">
    <cfRule type="cellIs" dxfId="831" priority="597" stopIfTrue="1" operator="equal">
      <formula>0</formula>
    </cfRule>
  </conditionalFormatting>
  <conditionalFormatting sqref="AA4">
    <cfRule type="cellIs" dxfId="830" priority="596" stopIfTrue="1" operator="equal">
      <formula>0</formula>
    </cfRule>
  </conditionalFormatting>
  <conditionalFormatting sqref="AA5">
    <cfRule type="cellIs" dxfId="829" priority="595" stopIfTrue="1" operator="equal">
      <formula>0</formula>
    </cfRule>
  </conditionalFormatting>
  <conditionalFormatting sqref="AA4">
    <cfRule type="cellIs" dxfId="828" priority="594" stopIfTrue="1" operator="equal">
      <formula>0</formula>
    </cfRule>
  </conditionalFormatting>
  <conditionalFormatting sqref="AA5">
    <cfRule type="cellIs" dxfId="827" priority="593" stopIfTrue="1" operator="equal">
      <formula>0</formula>
    </cfRule>
  </conditionalFormatting>
  <conditionalFormatting sqref="AD26">
    <cfRule type="cellIs" dxfId="826" priority="592" stopIfTrue="1" operator="equal">
      <formula>0</formula>
    </cfRule>
  </conditionalFormatting>
  <conditionalFormatting sqref="AD25">
    <cfRule type="cellIs" dxfId="825" priority="591" stopIfTrue="1" operator="equal">
      <formula>0</formula>
    </cfRule>
  </conditionalFormatting>
  <conditionalFormatting sqref="AD26">
    <cfRule type="cellIs" dxfId="824" priority="590" stopIfTrue="1" operator="equal">
      <formula>0</formula>
    </cfRule>
  </conditionalFormatting>
  <conditionalFormatting sqref="AD25">
    <cfRule type="cellIs" dxfId="823" priority="589" stopIfTrue="1" operator="equal">
      <formula>0</formula>
    </cfRule>
  </conditionalFormatting>
  <conditionalFormatting sqref="AD26">
    <cfRule type="cellIs" dxfId="822" priority="588" stopIfTrue="1" operator="equal">
      <formula>0</formula>
    </cfRule>
  </conditionalFormatting>
  <conditionalFormatting sqref="AD25">
    <cfRule type="cellIs" dxfId="821" priority="587" stopIfTrue="1" operator="equal">
      <formula>0</formula>
    </cfRule>
  </conditionalFormatting>
  <conditionalFormatting sqref="AD26">
    <cfRule type="cellIs" dxfId="820" priority="586" stopIfTrue="1" operator="equal">
      <formula>0</formula>
    </cfRule>
  </conditionalFormatting>
  <conditionalFormatting sqref="AD25">
    <cfRule type="cellIs" dxfId="819" priority="585" stopIfTrue="1" operator="equal">
      <formula>0</formula>
    </cfRule>
  </conditionalFormatting>
  <conditionalFormatting sqref="AD26">
    <cfRule type="cellIs" dxfId="818" priority="584" stopIfTrue="1" operator="equal">
      <formula>0</formula>
    </cfRule>
  </conditionalFormatting>
  <conditionalFormatting sqref="AD25">
    <cfRule type="cellIs" dxfId="817" priority="583" stopIfTrue="1" operator="equal">
      <formula>0</formula>
    </cfRule>
  </conditionalFormatting>
  <conditionalFormatting sqref="AD26">
    <cfRule type="cellIs" dxfId="816" priority="582" stopIfTrue="1" operator="equal">
      <formula>0</formula>
    </cfRule>
  </conditionalFormatting>
  <conditionalFormatting sqref="AD25">
    <cfRule type="cellIs" dxfId="815" priority="581" stopIfTrue="1" operator="equal">
      <formula>0</formula>
    </cfRule>
  </conditionalFormatting>
  <conditionalFormatting sqref="AD26">
    <cfRule type="cellIs" dxfId="814" priority="580" stopIfTrue="1" operator="equal">
      <formula>0</formula>
    </cfRule>
  </conditionalFormatting>
  <conditionalFormatting sqref="AD25">
    <cfRule type="cellIs" dxfId="813" priority="579" stopIfTrue="1" operator="equal">
      <formula>0</formula>
    </cfRule>
  </conditionalFormatting>
  <conditionalFormatting sqref="AD26">
    <cfRule type="cellIs" dxfId="812" priority="578" stopIfTrue="1" operator="equal">
      <formula>0</formula>
    </cfRule>
  </conditionalFormatting>
  <conditionalFormatting sqref="AD25">
    <cfRule type="cellIs" dxfId="811" priority="577" stopIfTrue="1" operator="equal">
      <formula>0</formula>
    </cfRule>
  </conditionalFormatting>
  <conditionalFormatting sqref="O8">
    <cfRule type="cellIs" dxfId="810" priority="576" stopIfTrue="1" operator="equal">
      <formula>0</formula>
    </cfRule>
  </conditionalFormatting>
  <conditionalFormatting sqref="O9">
    <cfRule type="cellIs" dxfId="809" priority="575" stopIfTrue="1" operator="equal">
      <formula>0</formula>
    </cfRule>
  </conditionalFormatting>
  <conditionalFormatting sqref="O8">
    <cfRule type="cellIs" dxfId="808" priority="574" stopIfTrue="1" operator="equal">
      <formula>0</formula>
    </cfRule>
  </conditionalFormatting>
  <conditionalFormatting sqref="O9">
    <cfRule type="cellIs" dxfId="807" priority="573" stopIfTrue="1" operator="equal">
      <formula>0</formula>
    </cfRule>
  </conditionalFormatting>
  <conditionalFormatting sqref="O8">
    <cfRule type="cellIs" dxfId="806" priority="572" stopIfTrue="1" operator="equal">
      <formula>0</formula>
    </cfRule>
  </conditionalFormatting>
  <conditionalFormatting sqref="O9">
    <cfRule type="cellIs" dxfId="805" priority="571" stopIfTrue="1" operator="equal">
      <formula>0</formula>
    </cfRule>
  </conditionalFormatting>
  <conditionalFormatting sqref="O8">
    <cfRule type="cellIs" dxfId="804" priority="570" stopIfTrue="1" operator="equal">
      <formula>0</formula>
    </cfRule>
  </conditionalFormatting>
  <conditionalFormatting sqref="O9">
    <cfRule type="cellIs" dxfId="803" priority="569" stopIfTrue="1" operator="equal">
      <formula>0</formula>
    </cfRule>
  </conditionalFormatting>
  <conditionalFormatting sqref="O8">
    <cfRule type="cellIs" dxfId="802" priority="568" stopIfTrue="1" operator="equal">
      <formula>0</formula>
    </cfRule>
  </conditionalFormatting>
  <conditionalFormatting sqref="O9">
    <cfRule type="cellIs" dxfId="801" priority="567" stopIfTrue="1" operator="equal">
      <formula>0</formula>
    </cfRule>
  </conditionalFormatting>
  <conditionalFormatting sqref="O8">
    <cfRule type="cellIs" dxfId="800" priority="566" stopIfTrue="1" operator="equal">
      <formula>0</formula>
    </cfRule>
  </conditionalFormatting>
  <conditionalFormatting sqref="O9">
    <cfRule type="cellIs" dxfId="799" priority="565" stopIfTrue="1" operator="equal">
      <formula>0</formula>
    </cfRule>
  </conditionalFormatting>
  <conditionalFormatting sqref="O8">
    <cfRule type="cellIs" dxfId="798" priority="564" stopIfTrue="1" operator="equal">
      <formula>0</formula>
    </cfRule>
  </conditionalFormatting>
  <conditionalFormatting sqref="O9">
    <cfRule type="cellIs" dxfId="797" priority="563" stopIfTrue="1" operator="equal">
      <formula>0</formula>
    </cfRule>
  </conditionalFormatting>
  <conditionalFormatting sqref="O8">
    <cfRule type="cellIs" dxfId="796" priority="562" stopIfTrue="1" operator="equal">
      <formula>0</formula>
    </cfRule>
  </conditionalFormatting>
  <conditionalFormatting sqref="O9">
    <cfRule type="cellIs" dxfId="795" priority="561" stopIfTrue="1" operator="equal">
      <formula>0</formula>
    </cfRule>
  </conditionalFormatting>
  <conditionalFormatting sqref="U8">
    <cfRule type="cellIs" dxfId="794" priority="560" stopIfTrue="1" operator="equal">
      <formula>0</formula>
    </cfRule>
  </conditionalFormatting>
  <conditionalFormatting sqref="U9">
    <cfRule type="cellIs" dxfId="793" priority="559" stopIfTrue="1" operator="equal">
      <formula>0</formula>
    </cfRule>
  </conditionalFormatting>
  <conditionalFormatting sqref="U8">
    <cfRule type="cellIs" dxfId="792" priority="558" stopIfTrue="1" operator="equal">
      <formula>0</formula>
    </cfRule>
  </conditionalFormatting>
  <conditionalFormatting sqref="U9">
    <cfRule type="cellIs" dxfId="791" priority="557" stopIfTrue="1" operator="equal">
      <formula>0</formula>
    </cfRule>
  </conditionalFormatting>
  <conditionalFormatting sqref="U8">
    <cfRule type="cellIs" dxfId="790" priority="556" stopIfTrue="1" operator="equal">
      <formula>0</formula>
    </cfRule>
  </conditionalFormatting>
  <conditionalFormatting sqref="U9">
    <cfRule type="cellIs" dxfId="789" priority="555" stopIfTrue="1" operator="equal">
      <formula>0</formula>
    </cfRule>
  </conditionalFormatting>
  <conditionalFormatting sqref="U8">
    <cfRule type="cellIs" dxfId="788" priority="554" stopIfTrue="1" operator="equal">
      <formula>0</formula>
    </cfRule>
  </conditionalFormatting>
  <conditionalFormatting sqref="U9">
    <cfRule type="cellIs" dxfId="787" priority="553" stopIfTrue="1" operator="equal">
      <formula>0</formula>
    </cfRule>
  </conditionalFormatting>
  <conditionalFormatting sqref="U8">
    <cfRule type="cellIs" dxfId="786" priority="552" stopIfTrue="1" operator="equal">
      <formula>0</formula>
    </cfRule>
  </conditionalFormatting>
  <conditionalFormatting sqref="U9">
    <cfRule type="cellIs" dxfId="785" priority="551" stopIfTrue="1" operator="equal">
      <formula>0</formula>
    </cfRule>
  </conditionalFormatting>
  <conditionalFormatting sqref="U8">
    <cfRule type="cellIs" dxfId="784" priority="550" stopIfTrue="1" operator="equal">
      <formula>0</formula>
    </cfRule>
  </conditionalFormatting>
  <conditionalFormatting sqref="U9">
    <cfRule type="cellIs" dxfId="783" priority="549" stopIfTrue="1" operator="equal">
      <formula>0</formula>
    </cfRule>
  </conditionalFormatting>
  <conditionalFormatting sqref="U8">
    <cfRule type="cellIs" dxfId="782" priority="548" stopIfTrue="1" operator="equal">
      <formula>0</formula>
    </cfRule>
  </conditionalFormatting>
  <conditionalFormatting sqref="U9">
    <cfRule type="cellIs" dxfId="781" priority="547" stopIfTrue="1" operator="equal">
      <formula>0</formula>
    </cfRule>
  </conditionalFormatting>
  <conditionalFormatting sqref="U8">
    <cfRule type="cellIs" dxfId="780" priority="546" stopIfTrue="1" operator="equal">
      <formula>0</formula>
    </cfRule>
  </conditionalFormatting>
  <conditionalFormatting sqref="U9">
    <cfRule type="cellIs" dxfId="779" priority="545" stopIfTrue="1" operator="equal">
      <formula>0</formula>
    </cfRule>
  </conditionalFormatting>
  <conditionalFormatting sqref="L4">
    <cfRule type="cellIs" dxfId="778" priority="544" stopIfTrue="1" operator="equal">
      <formula>0</formula>
    </cfRule>
  </conditionalFormatting>
  <conditionalFormatting sqref="L5">
    <cfRule type="cellIs" dxfId="777" priority="543" stopIfTrue="1" operator="equal">
      <formula>0</formula>
    </cfRule>
  </conditionalFormatting>
  <conditionalFormatting sqref="L4">
    <cfRule type="cellIs" dxfId="776" priority="542" stopIfTrue="1" operator="equal">
      <formula>0</formula>
    </cfRule>
  </conditionalFormatting>
  <conditionalFormatting sqref="L5">
    <cfRule type="cellIs" dxfId="775" priority="541" stopIfTrue="1" operator="equal">
      <formula>0</formula>
    </cfRule>
  </conditionalFormatting>
  <conditionalFormatting sqref="L4">
    <cfRule type="cellIs" dxfId="774" priority="540" stopIfTrue="1" operator="equal">
      <formula>0</formula>
    </cfRule>
  </conditionalFormatting>
  <conditionalFormatting sqref="L5">
    <cfRule type="cellIs" dxfId="773" priority="539" stopIfTrue="1" operator="equal">
      <formula>0</formula>
    </cfRule>
  </conditionalFormatting>
  <conditionalFormatting sqref="L4">
    <cfRule type="cellIs" dxfId="772" priority="538" stopIfTrue="1" operator="equal">
      <formula>0</formula>
    </cfRule>
  </conditionalFormatting>
  <conditionalFormatting sqref="L5">
    <cfRule type="cellIs" dxfId="771" priority="537" stopIfTrue="1" operator="equal">
      <formula>0</formula>
    </cfRule>
  </conditionalFormatting>
  <conditionalFormatting sqref="L4">
    <cfRule type="cellIs" dxfId="770" priority="536" stopIfTrue="1" operator="equal">
      <formula>0</formula>
    </cfRule>
  </conditionalFormatting>
  <conditionalFormatting sqref="L5">
    <cfRule type="cellIs" dxfId="769" priority="535" stopIfTrue="1" operator="equal">
      <formula>0</formula>
    </cfRule>
  </conditionalFormatting>
  <conditionalFormatting sqref="L4">
    <cfRule type="cellIs" dxfId="768" priority="534" stopIfTrue="1" operator="equal">
      <formula>0</formula>
    </cfRule>
  </conditionalFormatting>
  <conditionalFormatting sqref="L5">
    <cfRule type="cellIs" dxfId="767" priority="533" stopIfTrue="1" operator="equal">
      <formula>0</formula>
    </cfRule>
  </conditionalFormatting>
  <conditionalFormatting sqref="L4">
    <cfRule type="cellIs" dxfId="766" priority="532" stopIfTrue="1" operator="equal">
      <formula>0</formula>
    </cfRule>
  </conditionalFormatting>
  <conditionalFormatting sqref="L5">
    <cfRule type="cellIs" dxfId="765" priority="531" stopIfTrue="1" operator="equal">
      <formula>0</formula>
    </cfRule>
  </conditionalFormatting>
  <conditionalFormatting sqref="L4">
    <cfRule type="cellIs" dxfId="764" priority="530" stopIfTrue="1" operator="equal">
      <formula>0</formula>
    </cfRule>
  </conditionalFormatting>
  <conditionalFormatting sqref="L5">
    <cfRule type="cellIs" dxfId="763" priority="529" stopIfTrue="1" operator="equal">
      <formula>0</formula>
    </cfRule>
  </conditionalFormatting>
  <conditionalFormatting sqref="AA8">
    <cfRule type="cellIs" dxfId="762" priority="528" stopIfTrue="1" operator="equal">
      <formula>0</formula>
    </cfRule>
  </conditionalFormatting>
  <conditionalFormatting sqref="AA9">
    <cfRule type="cellIs" dxfId="761" priority="527" stopIfTrue="1" operator="equal">
      <formula>0</formula>
    </cfRule>
  </conditionalFormatting>
  <conditionalFormatting sqref="AA8">
    <cfRule type="cellIs" dxfId="760" priority="526" stopIfTrue="1" operator="equal">
      <formula>0</formula>
    </cfRule>
  </conditionalFormatting>
  <conditionalFormatting sqref="AA9">
    <cfRule type="cellIs" dxfId="759" priority="525" stopIfTrue="1" operator="equal">
      <formula>0</formula>
    </cfRule>
  </conditionalFormatting>
  <conditionalFormatting sqref="AA8">
    <cfRule type="cellIs" dxfId="758" priority="524" stopIfTrue="1" operator="equal">
      <formula>0</formula>
    </cfRule>
  </conditionalFormatting>
  <conditionalFormatting sqref="AA9">
    <cfRule type="cellIs" dxfId="757" priority="523" stopIfTrue="1" operator="equal">
      <formula>0</formula>
    </cfRule>
  </conditionalFormatting>
  <conditionalFormatting sqref="AA8">
    <cfRule type="cellIs" dxfId="756" priority="522" stopIfTrue="1" operator="equal">
      <formula>0</formula>
    </cfRule>
  </conditionalFormatting>
  <conditionalFormatting sqref="AA9">
    <cfRule type="cellIs" dxfId="755" priority="521" stopIfTrue="1" operator="equal">
      <formula>0</formula>
    </cfRule>
  </conditionalFormatting>
  <conditionalFormatting sqref="AA8">
    <cfRule type="cellIs" dxfId="754" priority="520" stopIfTrue="1" operator="equal">
      <formula>0</formula>
    </cfRule>
  </conditionalFormatting>
  <conditionalFormatting sqref="AA9">
    <cfRule type="cellIs" dxfId="753" priority="519" stopIfTrue="1" operator="equal">
      <formula>0</formula>
    </cfRule>
  </conditionalFormatting>
  <conditionalFormatting sqref="AA8">
    <cfRule type="cellIs" dxfId="752" priority="518" stopIfTrue="1" operator="equal">
      <formula>0</formula>
    </cfRule>
  </conditionalFormatting>
  <conditionalFormatting sqref="AA9">
    <cfRule type="cellIs" dxfId="751" priority="517" stopIfTrue="1" operator="equal">
      <formula>0</formula>
    </cfRule>
  </conditionalFormatting>
  <conditionalFormatting sqref="AA8">
    <cfRule type="cellIs" dxfId="750" priority="516" stopIfTrue="1" operator="equal">
      <formula>0</formula>
    </cfRule>
  </conditionalFormatting>
  <conditionalFormatting sqref="AA9">
    <cfRule type="cellIs" dxfId="749" priority="515" stopIfTrue="1" operator="equal">
      <formula>0</formula>
    </cfRule>
  </conditionalFormatting>
  <conditionalFormatting sqref="AA8">
    <cfRule type="cellIs" dxfId="748" priority="514" stopIfTrue="1" operator="equal">
      <formula>0</formula>
    </cfRule>
  </conditionalFormatting>
  <conditionalFormatting sqref="AA9">
    <cfRule type="cellIs" dxfId="747" priority="513" stopIfTrue="1" operator="equal">
      <formula>0</formula>
    </cfRule>
  </conditionalFormatting>
  <conditionalFormatting sqref="R8">
    <cfRule type="cellIs" dxfId="746" priority="512" stopIfTrue="1" operator="equal">
      <formula>0</formula>
    </cfRule>
  </conditionalFormatting>
  <conditionalFormatting sqref="R9">
    <cfRule type="cellIs" dxfId="745" priority="511" stopIfTrue="1" operator="equal">
      <formula>0</formula>
    </cfRule>
  </conditionalFormatting>
  <conditionalFormatting sqref="R8">
    <cfRule type="cellIs" dxfId="744" priority="510" stopIfTrue="1" operator="equal">
      <formula>0</formula>
    </cfRule>
  </conditionalFormatting>
  <conditionalFormatting sqref="R9">
    <cfRule type="cellIs" dxfId="743" priority="509" stopIfTrue="1" operator="equal">
      <formula>0</formula>
    </cfRule>
  </conditionalFormatting>
  <conditionalFormatting sqref="R8">
    <cfRule type="cellIs" dxfId="742" priority="508" stopIfTrue="1" operator="equal">
      <formula>0</formula>
    </cfRule>
  </conditionalFormatting>
  <conditionalFormatting sqref="R9">
    <cfRule type="cellIs" dxfId="741" priority="507" stopIfTrue="1" operator="equal">
      <formula>0</formula>
    </cfRule>
  </conditionalFormatting>
  <conditionalFormatting sqref="R8">
    <cfRule type="cellIs" dxfId="740" priority="506" stopIfTrue="1" operator="equal">
      <formula>0</formula>
    </cfRule>
  </conditionalFormatting>
  <conditionalFormatting sqref="R9">
    <cfRule type="cellIs" dxfId="739" priority="505" stopIfTrue="1" operator="equal">
      <formula>0</formula>
    </cfRule>
  </conditionalFormatting>
  <conditionalFormatting sqref="R8">
    <cfRule type="cellIs" dxfId="738" priority="504" stopIfTrue="1" operator="equal">
      <formula>0</formula>
    </cfRule>
  </conditionalFormatting>
  <conditionalFormatting sqref="R9">
    <cfRule type="cellIs" dxfId="737" priority="503" stopIfTrue="1" operator="equal">
      <formula>0</formula>
    </cfRule>
  </conditionalFormatting>
  <conditionalFormatting sqref="R8">
    <cfRule type="cellIs" dxfId="736" priority="502" stopIfTrue="1" operator="equal">
      <formula>0</formula>
    </cfRule>
  </conditionalFormatting>
  <conditionalFormatting sqref="R9">
    <cfRule type="cellIs" dxfId="735" priority="501" stopIfTrue="1" operator="equal">
      <formula>0</formula>
    </cfRule>
  </conditionalFormatting>
  <conditionalFormatting sqref="R8">
    <cfRule type="cellIs" dxfId="734" priority="500" stopIfTrue="1" operator="equal">
      <formula>0</formula>
    </cfRule>
  </conditionalFormatting>
  <conditionalFormatting sqref="R9">
    <cfRule type="cellIs" dxfId="733" priority="499" stopIfTrue="1" operator="equal">
      <formula>0</formula>
    </cfRule>
  </conditionalFormatting>
  <conditionalFormatting sqref="R8">
    <cfRule type="cellIs" dxfId="732" priority="498" stopIfTrue="1" operator="equal">
      <formula>0</formula>
    </cfRule>
  </conditionalFormatting>
  <conditionalFormatting sqref="R9">
    <cfRule type="cellIs" dxfId="731" priority="497" stopIfTrue="1" operator="equal">
      <formula>0</formula>
    </cfRule>
  </conditionalFormatting>
  <conditionalFormatting sqref="O6 O4">
    <cfRule type="cellIs" dxfId="730" priority="496" stopIfTrue="1" operator="equal">
      <formula>0</formula>
    </cfRule>
  </conditionalFormatting>
  <conditionalFormatting sqref="O5">
    <cfRule type="cellIs" dxfId="729" priority="495" stopIfTrue="1" operator="equal">
      <formula>0</formula>
    </cfRule>
  </conditionalFormatting>
  <conditionalFormatting sqref="O4 O6">
    <cfRule type="cellIs" dxfId="728" priority="494" stopIfTrue="1" operator="equal">
      <formula>0</formula>
    </cfRule>
  </conditionalFormatting>
  <conditionalFormatting sqref="O5">
    <cfRule type="cellIs" dxfId="727" priority="493" stopIfTrue="1" operator="equal">
      <formula>0</formula>
    </cfRule>
  </conditionalFormatting>
  <conditionalFormatting sqref="O4 O6">
    <cfRule type="cellIs" dxfId="726" priority="492" stopIfTrue="1" operator="equal">
      <formula>0</formula>
    </cfRule>
  </conditionalFormatting>
  <conditionalFormatting sqref="O5">
    <cfRule type="cellIs" dxfId="725" priority="491" stopIfTrue="1" operator="equal">
      <formula>0</formula>
    </cfRule>
  </conditionalFormatting>
  <conditionalFormatting sqref="O4 O6">
    <cfRule type="cellIs" dxfId="724" priority="490" stopIfTrue="1" operator="equal">
      <formula>0</formula>
    </cfRule>
  </conditionalFormatting>
  <conditionalFormatting sqref="O5">
    <cfRule type="cellIs" dxfId="723" priority="489" stopIfTrue="1" operator="equal">
      <formula>0</formula>
    </cfRule>
  </conditionalFormatting>
  <conditionalFormatting sqref="O4 O6">
    <cfRule type="cellIs" dxfId="722" priority="488" stopIfTrue="1" operator="equal">
      <formula>0</formula>
    </cfRule>
  </conditionalFormatting>
  <conditionalFormatting sqref="O5">
    <cfRule type="cellIs" dxfId="721" priority="487" stopIfTrue="1" operator="equal">
      <formula>0</formula>
    </cfRule>
  </conditionalFormatting>
  <conditionalFormatting sqref="O4 O6">
    <cfRule type="cellIs" dxfId="720" priority="486" stopIfTrue="1" operator="equal">
      <formula>0</formula>
    </cfRule>
  </conditionalFormatting>
  <conditionalFormatting sqref="O5">
    <cfRule type="cellIs" dxfId="719" priority="485" stopIfTrue="1" operator="equal">
      <formula>0</formula>
    </cfRule>
  </conditionalFormatting>
  <conditionalFormatting sqref="O4 O6">
    <cfRule type="cellIs" dxfId="718" priority="484" stopIfTrue="1" operator="equal">
      <formula>0</formula>
    </cfRule>
  </conditionalFormatting>
  <conditionalFormatting sqref="O5">
    <cfRule type="cellIs" dxfId="717" priority="483" stopIfTrue="1" operator="equal">
      <formula>0</formula>
    </cfRule>
  </conditionalFormatting>
  <conditionalFormatting sqref="O4 O6">
    <cfRule type="cellIs" dxfId="716" priority="482" stopIfTrue="1" operator="equal">
      <formula>0</formula>
    </cfRule>
  </conditionalFormatting>
  <conditionalFormatting sqref="O5">
    <cfRule type="cellIs" dxfId="715" priority="481" stopIfTrue="1" operator="equal">
      <formula>0</formula>
    </cfRule>
  </conditionalFormatting>
  <conditionalFormatting sqref="L14">
    <cfRule type="cellIs" dxfId="714" priority="480" stopIfTrue="1" operator="equal">
      <formula>0</formula>
    </cfRule>
  </conditionalFormatting>
  <conditionalFormatting sqref="L14">
    <cfRule type="cellIs" dxfId="713" priority="479" stopIfTrue="1" operator="equal">
      <formula>0</formula>
    </cfRule>
  </conditionalFormatting>
  <conditionalFormatting sqref="L14">
    <cfRule type="cellIs" dxfId="712" priority="478" stopIfTrue="1" operator="equal">
      <formula>0</formula>
    </cfRule>
  </conditionalFormatting>
  <conditionalFormatting sqref="L14">
    <cfRule type="cellIs" dxfId="711" priority="477" stopIfTrue="1" operator="equal">
      <formula>0</formula>
    </cfRule>
  </conditionalFormatting>
  <conditionalFormatting sqref="L14">
    <cfRule type="cellIs" dxfId="710" priority="476" stopIfTrue="1" operator="equal">
      <formula>0</formula>
    </cfRule>
  </conditionalFormatting>
  <conditionalFormatting sqref="L14">
    <cfRule type="cellIs" dxfId="709" priority="475" stopIfTrue="1" operator="equal">
      <formula>0</formula>
    </cfRule>
  </conditionalFormatting>
  <conditionalFormatting sqref="L14">
    <cfRule type="cellIs" dxfId="708" priority="474" stopIfTrue="1" operator="equal">
      <formula>0</formula>
    </cfRule>
  </conditionalFormatting>
  <conditionalFormatting sqref="L14">
    <cfRule type="cellIs" dxfId="707" priority="473" stopIfTrue="1" operator="equal">
      <formula>0</formula>
    </cfRule>
  </conditionalFormatting>
  <conditionalFormatting sqref="L12">
    <cfRule type="cellIs" dxfId="706" priority="472" stopIfTrue="1" operator="equal">
      <formula>0</formula>
    </cfRule>
  </conditionalFormatting>
  <conditionalFormatting sqref="L13">
    <cfRule type="cellIs" dxfId="705" priority="471" stopIfTrue="1" operator="equal">
      <formula>0</formula>
    </cfRule>
  </conditionalFormatting>
  <conditionalFormatting sqref="L12">
    <cfRule type="cellIs" dxfId="704" priority="470" stopIfTrue="1" operator="equal">
      <formula>0</formula>
    </cfRule>
  </conditionalFormatting>
  <conditionalFormatting sqref="L13">
    <cfRule type="cellIs" dxfId="703" priority="469" stopIfTrue="1" operator="equal">
      <formula>0</formula>
    </cfRule>
  </conditionalFormatting>
  <conditionalFormatting sqref="L12">
    <cfRule type="cellIs" dxfId="702" priority="468" stopIfTrue="1" operator="equal">
      <formula>0</formula>
    </cfRule>
  </conditionalFormatting>
  <conditionalFormatting sqref="L13">
    <cfRule type="cellIs" dxfId="701" priority="467" stopIfTrue="1" operator="equal">
      <formula>0</formula>
    </cfRule>
  </conditionalFormatting>
  <conditionalFormatting sqref="L12">
    <cfRule type="cellIs" dxfId="700" priority="466" stopIfTrue="1" operator="equal">
      <formula>0</formula>
    </cfRule>
  </conditionalFormatting>
  <conditionalFormatting sqref="L13">
    <cfRule type="cellIs" dxfId="699" priority="465" stopIfTrue="1" operator="equal">
      <formula>0</formula>
    </cfRule>
  </conditionalFormatting>
  <conditionalFormatting sqref="L12">
    <cfRule type="cellIs" dxfId="698" priority="464" stopIfTrue="1" operator="equal">
      <formula>0</formula>
    </cfRule>
  </conditionalFormatting>
  <conditionalFormatting sqref="L13">
    <cfRule type="cellIs" dxfId="697" priority="463" stopIfTrue="1" operator="equal">
      <formula>0</formula>
    </cfRule>
  </conditionalFormatting>
  <conditionalFormatting sqref="L12">
    <cfRule type="cellIs" dxfId="696" priority="462" stopIfTrue="1" operator="equal">
      <formula>0</formula>
    </cfRule>
  </conditionalFormatting>
  <conditionalFormatting sqref="L13">
    <cfRule type="cellIs" dxfId="695" priority="461" stopIfTrue="1" operator="equal">
      <formula>0</formula>
    </cfRule>
  </conditionalFormatting>
  <conditionalFormatting sqref="L12">
    <cfRule type="cellIs" dxfId="694" priority="460" stopIfTrue="1" operator="equal">
      <formula>0</formula>
    </cfRule>
  </conditionalFormatting>
  <conditionalFormatting sqref="L13">
    <cfRule type="cellIs" dxfId="693" priority="459" stopIfTrue="1" operator="equal">
      <formula>0</formula>
    </cfRule>
  </conditionalFormatting>
  <conditionalFormatting sqref="L12">
    <cfRule type="cellIs" dxfId="692" priority="458" stopIfTrue="1" operator="equal">
      <formula>0</formula>
    </cfRule>
  </conditionalFormatting>
  <conditionalFormatting sqref="L13">
    <cfRule type="cellIs" dxfId="691" priority="457" stopIfTrue="1" operator="equal">
      <formula>0</formula>
    </cfRule>
  </conditionalFormatting>
  <conditionalFormatting sqref="F5">
    <cfRule type="cellIs" dxfId="690" priority="456" stopIfTrue="1" operator="equal">
      <formula>0</formula>
    </cfRule>
  </conditionalFormatting>
  <conditionalFormatting sqref="F5">
    <cfRule type="cellIs" dxfId="689" priority="455" stopIfTrue="1" operator="equal">
      <formula>0</formula>
    </cfRule>
  </conditionalFormatting>
  <conditionalFormatting sqref="F5">
    <cfRule type="cellIs" dxfId="688" priority="454" stopIfTrue="1" operator="equal">
      <formula>0</formula>
    </cfRule>
  </conditionalFormatting>
  <conditionalFormatting sqref="F5">
    <cfRule type="cellIs" dxfId="687" priority="453" stopIfTrue="1" operator="equal">
      <formula>0</formula>
    </cfRule>
  </conditionalFormatting>
  <conditionalFormatting sqref="F5">
    <cfRule type="cellIs" dxfId="686" priority="452" stopIfTrue="1" operator="equal">
      <formula>0</formula>
    </cfRule>
  </conditionalFormatting>
  <conditionalFormatting sqref="F5">
    <cfRule type="cellIs" dxfId="685" priority="451" stopIfTrue="1" operator="equal">
      <formula>0</formula>
    </cfRule>
  </conditionalFormatting>
  <conditionalFormatting sqref="F5">
    <cfRule type="cellIs" dxfId="684" priority="450" stopIfTrue="1" operator="equal">
      <formula>0</formula>
    </cfRule>
  </conditionalFormatting>
  <conditionalFormatting sqref="F5">
    <cfRule type="cellIs" dxfId="683" priority="449" stopIfTrue="1" operator="equal">
      <formula>0</formula>
    </cfRule>
  </conditionalFormatting>
  <conditionalFormatting sqref="I4">
    <cfRule type="cellIs" dxfId="682" priority="448" stopIfTrue="1" operator="equal">
      <formula>0</formula>
    </cfRule>
  </conditionalFormatting>
  <conditionalFormatting sqref="I4">
    <cfRule type="cellIs" dxfId="681" priority="447" stopIfTrue="1" operator="equal">
      <formula>0</formula>
    </cfRule>
  </conditionalFormatting>
  <conditionalFormatting sqref="I4">
    <cfRule type="cellIs" dxfId="680" priority="446" stopIfTrue="1" operator="equal">
      <formula>0</formula>
    </cfRule>
  </conditionalFormatting>
  <conditionalFormatting sqref="I4">
    <cfRule type="cellIs" dxfId="679" priority="445" stopIfTrue="1" operator="equal">
      <formula>0</formula>
    </cfRule>
  </conditionalFormatting>
  <conditionalFormatting sqref="I4">
    <cfRule type="cellIs" dxfId="678" priority="444" stopIfTrue="1" operator="equal">
      <formula>0</formula>
    </cfRule>
  </conditionalFormatting>
  <conditionalFormatting sqref="I4">
    <cfRule type="cellIs" dxfId="677" priority="443" stopIfTrue="1" operator="equal">
      <formula>0</formula>
    </cfRule>
  </conditionalFormatting>
  <conditionalFormatting sqref="I4">
    <cfRule type="cellIs" dxfId="676" priority="442" stopIfTrue="1" operator="equal">
      <formula>0</formula>
    </cfRule>
  </conditionalFormatting>
  <conditionalFormatting sqref="I4">
    <cfRule type="cellIs" dxfId="675" priority="441" stopIfTrue="1" operator="equal">
      <formula>0</formula>
    </cfRule>
  </conditionalFormatting>
  <conditionalFormatting sqref="I5">
    <cfRule type="cellIs" dxfId="674" priority="440" stopIfTrue="1" operator="equal">
      <formula>0</formula>
    </cfRule>
  </conditionalFormatting>
  <conditionalFormatting sqref="I5">
    <cfRule type="cellIs" dxfId="673" priority="439" stopIfTrue="1" operator="equal">
      <formula>0</formula>
    </cfRule>
  </conditionalFormatting>
  <conditionalFormatting sqref="I5">
    <cfRule type="cellIs" dxfId="672" priority="438" stopIfTrue="1" operator="equal">
      <formula>0</formula>
    </cfRule>
  </conditionalFormatting>
  <conditionalFormatting sqref="I5">
    <cfRule type="cellIs" dxfId="671" priority="437" stopIfTrue="1" operator="equal">
      <formula>0</formula>
    </cfRule>
  </conditionalFormatting>
  <conditionalFormatting sqref="I5">
    <cfRule type="cellIs" dxfId="670" priority="436" stopIfTrue="1" operator="equal">
      <formula>0</formula>
    </cfRule>
  </conditionalFormatting>
  <conditionalFormatting sqref="I5">
    <cfRule type="cellIs" dxfId="669" priority="435" stopIfTrue="1" operator="equal">
      <formula>0</formula>
    </cfRule>
  </conditionalFormatting>
  <conditionalFormatting sqref="I5">
    <cfRule type="cellIs" dxfId="668" priority="434" stopIfTrue="1" operator="equal">
      <formula>0</formula>
    </cfRule>
  </conditionalFormatting>
  <conditionalFormatting sqref="I5">
    <cfRule type="cellIs" dxfId="667" priority="433" stopIfTrue="1" operator="equal">
      <formula>0</formula>
    </cfRule>
  </conditionalFormatting>
  <conditionalFormatting sqref="U4">
    <cfRule type="cellIs" dxfId="666" priority="432" stopIfTrue="1" operator="equal">
      <formula>0</formula>
    </cfRule>
  </conditionalFormatting>
  <conditionalFormatting sqref="U4">
    <cfRule type="cellIs" dxfId="665" priority="431" stopIfTrue="1" operator="equal">
      <formula>0</formula>
    </cfRule>
  </conditionalFormatting>
  <conditionalFormatting sqref="U4">
    <cfRule type="cellIs" dxfId="664" priority="430" stopIfTrue="1" operator="equal">
      <formula>0</formula>
    </cfRule>
  </conditionalFormatting>
  <conditionalFormatting sqref="U4">
    <cfRule type="cellIs" dxfId="663" priority="429" stopIfTrue="1" operator="equal">
      <formula>0</formula>
    </cfRule>
  </conditionalFormatting>
  <conditionalFormatting sqref="U4">
    <cfRule type="cellIs" dxfId="662" priority="428" stopIfTrue="1" operator="equal">
      <formula>0</formula>
    </cfRule>
  </conditionalFormatting>
  <conditionalFormatting sqref="U4">
    <cfRule type="cellIs" dxfId="661" priority="427" stopIfTrue="1" operator="equal">
      <formula>0</formula>
    </cfRule>
  </conditionalFormatting>
  <conditionalFormatting sqref="U4">
    <cfRule type="cellIs" dxfId="660" priority="426" stopIfTrue="1" operator="equal">
      <formula>0</formula>
    </cfRule>
  </conditionalFormatting>
  <conditionalFormatting sqref="U4">
    <cfRule type="cellIs" dxfId="659" priority="425" stopIfTrue="1" operator="equal">
      <formula>0</formula>
    </cfRule>
  </conditionalFormatting>
  <conditionalFormatting sqref="U5">
    <cfRule type="cellIs" dxfId="658" priority="424" stopIfTrue="1" operator="equal">
      <formula>0</formula>
    </cfRule>
  </conditionalFormatting>
  <conditionalFormatting sqref="U5">
    <cfRule type="cellIs" dxfId="657" priority="423" stopIfTrue="1" operator="equal">
      <formula>0</formula>
    </cfRule>
  </conditionalFormatting>
  <conditionalFormatting sqref="U5">
    <cfRule type="cellIs" dxfId="656" priority="422" stopIfTrue="1" operator="equal">
      <formula>0</formula>
    </cfRule>
  </conditionalFormatting>
  <conditionalFormatting sqref="U5">
    <cfRule type="cellIs" dxfId="655" priority="421" stopIfTrue="1" operator="equal">
      <formula>0</formula>
    </cfRule>
  </conditionalFormatting>
  <conditionalFormatting sqref="U5">
    <cfRule type="cellIs" dxfId="654" priority="420" stopIfTrue="1" operator="equal">
      <formula>0</formula>
    </cfRule>
  </conditionalFormatting>
  <conditionalFormatting sqref="U5">
    <cfRule type="cellIs" dxfId="653" priority="419" stopIfTrue="1" operator="equal">
      <formula>0</formula>
    </cfRule>
  </conditionalFormatting>
  <conditionalFormatting sqref="U5">
    <cfRule type="cellIs" dxfId="652" priority="418" stopIfTrue="1" operator="equal">
      <formula>0</formula>
    </cfRule>
  </conditionalFormatting>
  <conditionalFormatting sqref="U5">
    <cfRule type="cellIs" dxfId="651" priority="417" stopIfTrue="1" operator="equal">
      <formula>0</formula>
    </cfRule>
  </conditionalFormatting>
  <conditionalFormatting sqref="X4">
    <cfRule type="cellIs" dxfId="650" priority="416" stopIfTrue="1" operator="equal">
      <formula>0</formula>
    </cfRule>
  </conditionalFormatting>
  <conditionalFormatting sqref="X4">
    <cfRule type="cellIs" dxfId="649" priority="415" stopIfTrue="1" operator="equal">
      <formula>0</formula>
    </cfRule>
  </conditionalFormatting>
  <conditionalFormatting sqref="X4">
    <cfRule type="cellIs" dxfId="648" priority="414" stopIfTrue="1" operator="equal">
      <formula>0</formula>
    </cfRule>
  </conditionalFormatting>
  <conditionalFormatting sqref="X4">
    <cfRule type="cellIs" dxfId="647" priority="413" stopIfTrue="1" operator="equal">
      <formula>0</formula>
    </cfRule>
  </conditionalFormatting>
  <conditionalFormatting sqref="X4">
    <cfRule type="cellIs" dxfId="646" priority="412" stopIfTrue="1" operator="equal">
      <formula>0</formula>
    </cfRule>
  </conditionalFormatting>
  <conditionalFormatting sqref="X4">
    <cfRule type="cellIs" dxfId="645" priority="411" stopIfTrue="1" operator="equal">
      <formula>0</formula>
    </cfRule>
  </conditionalFormatting>
  <conditionalFormatting sqref="X4">
    <cfRule type="cellIs" dxfId="644" priority="410" stopIfTrue="1" operator="equal">
      <formula>0</formula>
    </cfRule>
  </conditionalFormatting>
  <conditionalFormatting sqref="X4">
    <cfRule type="cellIs" dxfId="643" priority="409" stopIfTrue="1" operator="equal">
      <formula>0</formula>
    </cfRule>
  </conditionalFormatting>
  <conditionalFormatting sqref="U12">
    <cfRule type="cellIs" dxfId="642" priority="408" stopIfTrue="1" operator="equal">
      <formula>0</formula>
    </cfRule>
  </conditionalFormatting>
  <conditionalFormatting sqref="U12">
    <cfRule type="cellIs" dxfId="641" priority="407" stopIfTrue="1" operator="equal">
      <formula>0</formula>
    </cfRule>
  </conditionalFormatting>
  <conditionalFormatting sqref="U12">
    <cfRule type="cellIs" dxfId="640" priority="406" stopIfTrue="1" operator="equal">
      <formula>0</formula>
    </cfRule>
  </conditionalFormatting>
  <conditionalFormatting sqref="U12">
    <cfRule type="cellIs" dxfId="639" priority="405" stopIfTrue="1" operator="equal">
      <formula>0</formula>
    </cfRule>
  </conditionalFormatting>
  <conditionalFormatting sqref="U12">
    <cfRule type="cellIs" dxfId="638" priority="404" stopIfTrue="1" operator="equal">
      <formula>0</formula>
    </cfRule>
  </conditionalFormatting>
  <conditionalFormatting sqref="O12">
    <cfRule type="cellIs" dxfId="637" priority="399" stopIfTrue="1" operator="equal">
      <formula>0</formula>
    </cfRule>
  </conditionalFormatting>
  <conditionalFormatting sqref="U12">
    <cfRule type="cellIs" dxfId="636" priority="403" stopIfTrue="1" operator="equal">
      <formula>0</formula>
    </cfRule>
  </conditionalFormatting>
  <conditionalFormatting sqref="O12">
    <cfRule type="cellIs" dxfId="635" priority="397" stopIfTrue="1" operator="equal">
      <formula>0</formula>
    </cfRule>
  </conditionalFormatting>
  <conditionalFormatting sqref="U12">
    <cfRule type="cellIs" dxfId="634" priority="402" stopIfTrue="1" operator="equal">
      <formula>0</formula>
    </cfRule>
  </conditionalFormatting>
  <conditionalFormatting sqref="O12">
    <cfRule type="cellIs" dxfId="633" priority="395" stopIfTrue="1" operator="equal">
      <formula>0</formula>
    </cfRule>
  </conditionalFormatting>
  <conditionalFormatting sqref="U12">
    <cfRule type="cellIs" dxfId="632" priority="401" stopIfTrue="1" operator="equal">
      <formula>0</formula>
    </cfRule>
  </conditionalFormatting>
  <conditionalFormatting sqref="O12">
    <cfRule type="cellIs" dxfId="631" priority="393" stopIfTrue="1" operator="equal">
      <formula>0</formula>
    </cfRule>
  </conditionalFormatting>
  <conditionalFormatting sqref="O12">
    <cfRule type="cellIs" dxfId="630" priority="400" stopIfTrue="1" operator="equal">
      <formula>0</formula>
    </cfRule>
  </conditionalFormatting>
  <conditionalFormatting sqref="O12">
    <cfRule type="cellIs" dxfId="629" priority="398" stopIfTrue="1" operator="equal">
      <formula>0</formula>
    </cfRule>
  </conditionalFormatting>
  <conditionalFormatting sqref="O12">
    <cfRule type="cellIs" dxfId="628" priority="396" stopIfTrue="1" operator="equal">
      <formula>0</formula>
    </cfRule>
  </conditionalFormatting>
  <conditionalFormatting sqref="O12">
    <cfRule type="cellIs" dxfId="627" priority="394" stopIfTrue="1" operator="equal">
      <formula>0</formula>
    </cfRule>
  </conditionalFormatting>
  <conditionalFormatting sqref="O13">
    <cfRule type="cellIs" dxfId="626" priority="392" stopIfTrue="1" operator="equal">
      <formula>0</formula>
    </cfRule>
  </conditionalFormatting>
  <conditionalFormatting sqref="O13">
    <cfRule type="cellIs" dxfId="625" priority="391" stopIfTrue="1" operator="equal">
      <formula>0</formula>
    </cfRule>
  </conditionalFormatting>
  <conditionalFormatting sqref="O13">
    <cfRule type="cellIs" dxfId="624" priority="390" stopIfTrue="1" operator="equal">
      <formula>0</formula>
    </cfRule>
  </conditionalFormatting>
  <conditionalFormatting sqref="O13">
    <cfRule type="cellIs" dxfId="623" priority="389" stopIfTrue="1" operator="equal">
      <formula>0</formula>
    </cfRule>
  </conditionalFormatting>
  <conditionalFormatting sqref="O13">
    <cfRule type="cellIs" dxfId="622" priority="388" stopIfTrue="1" operator="equal">
      <formula>0</formula>
    </cfRule>
  </conditionalFormatting>
  <conditionalFormatting sqref="O13">
    <cfRule type="cellIs" dxfId="621" priority="387" stopIfTrue="1" operator="equal">
      <formula>0</formula>
    </cfRule>
  </conditionalFormatting>
  <conditionalFormatting sqref="O13">
    <cfRule type="cellIs" dxfId="620" priority="386" stopIfTrue="1" operator="equal">
      <formula>0</formula>
    </cfRule>
  </conditionalFormatting>
  <conditionalFormatting sqref="O13">
    <cfRule type="cellIs" dxfId="619" priority="385" stopIfTrue="1" operator="equal">
      <formula>0</formula>
    </cfRule>
  </conditionalFormatting>
  <conditionalFormatting sqref="AD12">
    <cfRule type="cellIs" dxfId="618" priority="384" stopIfTrue="1" operator="equal">
      <formula>0</formula>
    </cfRule>
  </conditionalFormatting>
  <conditionalFormatting sqref="AD12">
    <cfRule type="cellIs" dxfId="617" priority="383" stopIfTrue="1" operator="equal">
      <formula>0</formula>
    </cfRule>
  </conditionalFormatting>
  <conditionalFormatting sqref="AD12">
    <cfRule type="cellIs" dxfId="616" priority="382" stopIfTrue="1" operator="equal">
      <formula>0</formula>
    </cfRule>
  </conditionalFormatting>
  <conditionalFormatting sqref="AD12">
    <cfRule type="cellIs" dxfId="615" priority="381" stopIfTrue="1" operator="equal">
      <formula>0</formula>
    </cfRule>
  </conditionalFormatting>
  <conditionalFormatting sqref="AD12">
    <cfRule type="cellIs" dxfId="614" priority="380" stopIfTrue="1" operator="equal">
      <formula>0</formula>
    </cfRule>
  </conditionalFormatting>
  <conditionalFormatting sqref="AD12">
    <cfRule type="cellIs" dxfId="613" priority="379" stopIfTrue="1" operator="equal">
      <formula>0</formula>
    </cfRule>
  </conditionalFormatting>
  <conditionalFormatting sqref="AD12">
    <cfRule type="cellIs" dxfId="612" priority="378" stopIfTrue="1" operator="equal">
      <formula>0</formula>
    </cfRule>
  </conditionalFormatting>
  <conditionalFormatting sqref="AD12">
    <cfRule type="cellIs" dxfId="611" priority="377" stopIfTrue="1" operator="equal">
      <formula>0</formula>
    </cfRule>
  </conditionalFormatting>
  <conditionalFormatting sqref="AD13">
    <cfRule type="cellIs" dxfId="610" priority="376" stopIfTrue="1" operator="equal">
      <formula>0</formula>
    </cfRule>
  </conditionalFormatting>
  <conditionalFormatting sqref="AD13">
    <cfRule type="cellIs" dxfId="609" priority="375" stopIfTrue="1" operator="equal">
      <formula>0</formula>
    </cfRule>
  </conditionalFormatting>
  <conditionalFormatting sqref="AD13">
    <cfRule type="cellIs" dxfId="608" priority="374" stopIfTrue="1" operator="equal">
      <formula>0</formula>
    </cfRule>
  </conditionalFormatting>
  <conditionalFormatting sqref="AD13">
    <cfRule type="cellIs" dxfId="607" priority="373" stopIfTrue="1" operator="equal">
      <formula>0</formula>
    </cfRule>
  </conditionalFormatting>
  <conditionalFormatting sqref="AD13">
    <cfRule type="cellIs" dxfId="606" priority="372" stopIfTrue="1" operator="equal">
      <formula>0</formula>
    </cfRule>
  </conditionalFormatting>
  <conditionalFormatting sqref="AD13">
    <cfRule type="cellIs" dxfId="605" priority="371" stopIfTrue="1" operator="equal">
      <formula>0</formula>
    </cfRule>
  </conditionalFormatting>
  <conditionalFormatting sqref="AD13">
    <cfRule type="cellIs" dxfId="604" priority="370" stopIfTrue="1" operator="equal">
      <formula>0</formula>
    </cfRule>
  </conditionalFormatting>
  <conditionalFormatting sqref="AD13">
    <cfRule type="cellIs" dxfId="603" priority="369" stopIfTrue="1" operator="equal">
      <formula>0</formula>
    </cfRule>
  </conditionalFormatting>
  <conditionalFormatting sqref="O16">
    <cfRule type="cellIs" dxfId="602" priority="368" stopIfTrue="1" operator="equal">
      <formula>0</formula>
    </cfRule>
  </conditionalFormatting>
  <conditionalFormatting sqref="O16">
    <cfRule type="cellIs" dxfId="601" priority="367" stopIfTrue="1" operator="equal">
      <formula>0</formula>
    </cfRule>
  </conditionalFormatting>
  <conditionalFormatting sqref="O16">
    <cfRule type="cellIs" dxfId="600" priority="366" stopIfTrue="1" operator="equal">
      <formula>0</formula>
    </cfRule>
  </conditionalFormatting>
  <conditionalFormatting sqref="O16">
    <cfRule type="cellIs" dxfId="599" priority="365" stopIfTrue="1" operator="equal">
      <formula>0</formula>
    </cfRule>
  </conditionalFormatting>
  <conditionalFormatting sqref="O16">
    <cfRule type="cellIs" dxfId="598" priority="364" stopIfTrue="1" operator="equal">
      <formula>0</formula>
    </cfRule>
  </conditionalFormatting>
  <conditionalFormatting sqref="O16">
    <cfRule type="cellIs" dxfId="597" priority="363" stopIfTrue="1" operator="equal">
      <formula>0</formula>
    </cfRule>
  </conditionalFormatting>
  <conditionalFormatting sqref="O16">
    <cfRule type="cellIs" dxfId="596" priority="362" stopIfTrue="1" operator="equal">
      <formula>0</formula>
    </cfRule>
  </conditionalFormatting>
  <conditionalFormatting sqref="O16">
    <cfRule type="cellIs" dxfId="595" priority="361" stopIfTrue="1" operator="equal">
      <formula>0</formula>
    </cfRule>
  </conditionalFormatting>
  <conditionalFormatting sqref="O17">
    <cfRule type="cellIs" dxfId="594" priority="360" stopIfTrue="1" operator="equal">
      <formula>0</formula>
    </cfRule>
  </conditionalFormatting>
  <conditionalFormatting sqref="O17">
    <cfRule type="cellIs" dxfId="593" priority="359" stopIfTrue="1" operator="equal">
      <formula>0</formula>
    </cfRule>
  </conditionalFormatting>
  <conditionalFormatting sqref="O17">
    <cfRule type="cellIs" dxfId="592" priority="358" stopIfTrue="1" operator="equal">
      <formula>0</formula>
    </cfRule>
  </conditionalFormatting>
  <conditionalFormatting sqref="O17">
    <cfRule type="cellIs" dxfId="591" priority="357" stopIfTrue="1" operator="equal">
      <formula>0</formula>
    </cfRule>
  </conditionalFormatting>
  <conditionalFormatting sqref="O17">
    <cfRule type="cellIs" dxfId="590" priority="356" stopIfTrue="1" operator="equal">
      <formula>0</formula>
    </cfRule>
  </conditionalFormatting>
  <conditionalFormatting sqref="O17">
    <cfRule type="cellIs" dxfId="589" priority="355" stopIfTrue="1" operator="equal">
      <formula>0</formula>
    </cfRule>
  </conditionalFormatting>
  <conditionalFormatting sqref="O17">
    <cfRule type="cellIs" dxfId="588" priority="354" stopIfTrue="1" operator="equal">
      <formula>0</formula>
    </cfRule>
  </conditionalFormatting>
  <conditionalFormatting sqref="O17">
    <cfRule type="cellIs" dxfId="587" priority="353" stopIfTrue="1" operator="equal">
      <formula>0</formula>
    </cfRule>
  </conditionalFormatting>
  <conditionalFormatting sqref="AD16">
    <cfRule type="cellIs" dxfId="586" priority="352" stopIfTrue="1" operator="equal">
      <formula>0</formula>
    </cfRule>
  </conditionalFormatting>
  <conditionalFormatting sqref="AD16">
    <cfRule type="cellIs" dxfId="585" priority="351" stopIfTrue="1" operator="equal">
      <formula>0</formula>
    </cfRule>
  </conditionalFormatting>
  <conditionalFormatting sqref="AD16">
    <cfRule type="cellIs" dxfId="584" priority="350" stopIfTrue="1" operator="equal">
      <formula>0</formula>
    </cfRule>
  </conditionalFormatting>
  <conditionalFormatting sqref="AD16">
    <cfRule type="cellIs" dxfId="583" priority="349" stopIfTrue="1" operator="equal">
      <formula>0</formula>
    </cfRule>
  </conditionalFormatting>
  <conditionalFormatting sqref="AD16">
    <cfRule type="cellIs" dxfId="582" priority="348" stopIfTrue="1" operator="equal">
      <formula>0</formula>
    </cfRule>
  </conditionalFormatting>
  <conditionalFormatting sqref="AD16">
    <cfRule type="cellIs" dxfId="581" priority="347" stopIfTrue="1" operator="equal">
      <formula>0</formula>
    </cfRule>
  </conditionalFormatting>
  <conditionalFormatting sqref="AD16">
    <cfRule type="cellIs" dxfId="580" priority="346" stopIfTrue="1" operator="equal">
      <formula>0</formula>
    </cfRule>
  </conditionalFormatting>
  <conditionalFormatting sqref="AD16">
    <cfRule type="cellIs" dxfId="579" priority="345" stopIfTrue="1" operator="equal">
      <formula>0</formula>
    </cfRule>
  </conditionalFormatting>
  <conditionalFormatting sqref="AD17">
    <cfRule type="cellIs" dxfId="578" priority="344" stopIfTrue="1" operator="equal">
      <formula>0</formula>
    </cfRule>
  </conditionalFormatting>
  <conditionalFormatting sqref="AD17">
    <cfRule type="cellIs" dxfId="577" priority="343" stopIfTrue="1" operator="equal">
      <formula>0</formula>
    </cfRule>
  </conditionalFormatting>
  <conditionalFormatting sqref="AD17">
    <cfRule type="cellIs" dxfId="576" priority="342" stopIfTrue="1" operator="equal">
      <formula>0</formula>
    </cfRule>
  </conditionalFormatting>
  <conditionalFormatting sqref="AD17">
    <cfRule type="cellIs" dxfId="575" priority="341" stopIfTrue="1" operator="equal">
      <formula>0</formula>
    </cfRule>
  </conditionalFormatting>
  <conditionalFormatting sqref="AD17">
    <cfRule type="cellIs" dxfId="574" priority="340" stopIfTrue="1" operator="equal">
      <formula>0</formula>
    </cfRule>
  </conditionalFormatting>
  <conditionalFormatting sqref="AD17">
    <cfRule type="cellIs" dxfId="573" priority="339" stopIfTrue="1" operator="equal">
      <formula>0</formula>
    </cfRule>
  </conditionalFormatting>
  <conditionalFormatting sqref="AD17">
    <cfRule type="cellIs" dxfId="572" priority="338" stopIfTrue="1" operator="equal">
      <formula>0</formula>
    </cfRule>
  </conditionalFormatting>
  <conditionalFormatting sqref="AD17">
    <cfRule type="cellIs" dxfId="571" priority="337" stopIfTrue="1" operator="equal">
      <formula>0</formula>
    </cfRule>
  </conditionalFormatting>
  <conditionalFormatting sqref="X20">
    <cfRule type="cellIs" dxfId="570" priority="336" stopIfTrue="1" operator="equal">
      <formula>0</formula>
    </cfRule>
  </conditionalFormatting>
  <conditionalFormatting sqref="X20">
    <cfRule type="cellIs" dxfId="569" priority="335" stopIfTrue="1" operator="equal">
      <formula>0</formula>
    </cfRule>
  </conditionalFormatting>
  <conditionalFormatting sqref="X20">
    <cfRule type="cellIs" dxfId="568" priority="334" stopIfTrue="1" operator="equal">
      <formula>0</formula>
    </cfRule>
  </conditionalFormatting>
  <conditionalFormatting sqref="X20">
    <cfRule type="cellIs" dxfId="567" priority="333" stopIfTrue="1" operator="equal">
      <formula>0</formula>
    </cfRule>
  </conditionalFormatting>
  <conditionalFormatting sqref="X20">
    <cfRule type="cellIs" dxfId="566" priority="332" stopIfTrue="1" operator="equal">
      <formula>0</formula>
    </cfRule>
  </conditionalFormatting>
  <conditionalFormatting sqref="X20">
    <cfRule type="cellIs" dxfId="565" priority="331" stopIfTrue="1" operator="equal">
      <formula>0</formula>
    </cfRule>
  </conditionalFormatting>
  <conditionalFormatting sqref="X20">
    <cfRule type="cellIs" dxfId="564" priority="330" stopIfTrue="1" operator="equal">
      <formula>0</formula>
    </cfRule>
  </conditionalFormatting>
  <conditionalFormatting sqref="X20">
    <cfRule type="cellIs" dxfId="563" priority="329" stopIfTrue="1" operator="equal">
      <formula>0</formula>
    </cfRule>
  </conditionalFormatting>
  <conditionalFormatting sqref="X21">
    <cfRule type="cellIs" dxfId="562" priority="328" stopIfTrue="1" operator="equal">
      <formula>0</formula>
    </cfRule>
  </conditionalFormatting>
  <conditionalFormatting sqref="X21">
    <cfRule type="cellIs" dxfId="561" priority="327" stopIfTrue="1" operator="equal">
      <formula>0</formula>
    </cfRule>
  </conditionalFormatting>
  <conditionalFormatting sqref="X21">
    <cfRule type="cellIs" dxfId="560" priority="326" stopIfTrue="1" operator="equal">
      <formula>0</formula>
    </cfRule>
  </conditionalFormatting>
  <conditionalFormatting sqref="X21">
    <cfRule type="cellIs" dxfId="559" priority="325" stopIfTrue="1" operator="equal">
      <formula>0</formula>
    </cfRule>
  </conditionalFormatting>
  <conditionalFormatting sqref="X21">
    <cfRule type="cellIs" dxfId="558" priority="324" stopIfTrue="1" operator="equal">
      <formula>0</formula>
    </cfRule>
  </conditionalFormatting>
  <conditionalFormatting sqref="X21">
    <cfRule type="cellIs" dxfId="557" priority="323" stopIfTrue="1" operator="equal">
      <formula>0</formula>
    </cfRule>
  </conditionalFormatting>
  <conditionalFormatting sqref="X21">
    <cfRule type="cellIs" dxfId="556" priority="322" stopIfTrue="1" operator="equal">
      <formula>0</formula>
    </cfRule>
  </conditionalFormatting>
  <conditionalFormatting sqref="X21">
    <cfRule type="cellIs" dxfId="555" priority="321" stopIfTrue="1" operator="equal">
      <formula>0</formula>
    </cfRule>
  </conditionalFormatting>
  <conditionalFormatting sqref="AA32">
    <cfRule type="cellIs" dxfId="554" priority="320" stopIfTrue="1" operator="equal">
      <formula>0</formula>
    </cfRule>
  </conditionalFormatting>
  <conditionalFormatting sqref="AA32">
    <cfRule type="cellIs" dxfId="553" priority="319" stopIfTrue="1" operator="equal">
      <formula>0</formula>
    </cfRule>
  </conditionalFormatting>
  <conditionalFormatting sqref="AA32">
    <cfRule type="cellIs" dxfId="552" priority="318" stopIfTrue="1" operator="equal">
      <formula>0</formula>
    </cfRule>
  </conditionalFormatting>
  <conditionalFormatting sqref="AA32">
    <cfRule type="cellIs" dxfId="551" priority="317" stopIfTrue="1" operator="equal">
      <formula>0</formula>
    </cfRule>
  </conditionalFormatting>
  <conditionalFormatting sqref="AA32">
    <cfRule type="cellIs" dxfId="550" priority="316" stopIfTrue="1" operator="equal">
      <formula>0</formula>
    </cfRule>
  </conditionalFormatting>
  <conditionalFormatting sqref="AA32">
    <cfRule type="cellIs" dxfId="549" priority="315" stopIfTrue="1" operator="equal">
      <formula>0</formula>
    </cfRule>
  </conditionalFormatting>
  <conditionalFormatting sqref="AA32">
    <cfRule type="cellIs" dxfId="548" priority="314" stopIfTrue="1" operator="equal">
      <formula>0</formula>
    </cfRule>
  </conditionalFormatting>
  <conditionalFormatting sqref="AA32">
    <cfRule type="cellIs" dxfId="547" priority="313" stopIfTrue="1" operator="equal">
      <formula>0</formula>
    </cfRule>
  </conditionalFormatting>
  <conditionalFormatting sqref="AD32">
    <cfRule type="cellIs" dxfId="546" priority="312" stopIfTrue="1" operator="equal">
      <formula>0</formula>
    </cfRule>
  </conditionalFormatting>
  <conditionalFormatting sqref="AD32">
    <cfRule type="cellIs" dxfId="545" priority="311" stopIfTrue="1" operator="equal">
      <formula>0</formula>
    </cfRule>
  </conditionalFormatting>
  <conditionalFormatting sqref="AD32">
    <cfRule type="cellIs" dxfId="544" priority="310" stopIfTrue="1" operator="equal">
      <formula>0</formula>
    </cfRule>
  </conditionalFormatting>
  <conditionalFormatting sqref="AD32">
    <cfRule type="cellIs" dxfId="543" priority="309" stopIfTrue="1" operator="equal">
      <formula>0</formula>
    </cfRule>
  </conditionalFormatting>
  <conditionalFormatting sqref="AD32">
    <cfRule type="cellIs" dxfId="542" priority="308" stopIfTrue="1" operator="equal">
      <formula>0</formula>
    </cfRule>
  </conditionalFormatting>
  <conditionalFormatting sqref="AD32">
    <cfRule type="cellIs" dxfId="541" priority="307" stopIfTrue="1" operator="equal">
      <formula>0</formula>
    </cfRule>
  </conditionalFormatting>
  <conditionalFormatting sqref="AD32">
    <cfRule type="cellIs" dxfId="540" priority="306" stopIfTrue="1" operator="equal">
      <formula>0</formula>
    </cfRule>
  </conditionalFormatting>
  <conditionalFormatting sqref="AD32">
    <cfRule type="cellIs" dxfId="539" priority="305" stopIfTrue="1" operator="equal">
      <formula>0</formula>
    </cfRule>
  </conditionalFormatting>
  <conditionalFormatting sqref="AD33">
    <cfRule type="cellIs" dxfId="538" priority="304" stopIfTrue="1" operator="equal">
      <formula>0</formula>
    </cfRule>
  </conditionalFormatting>
  <conditionalFormatting sqref="AD33">
    <cfRule type="cellIs" dxfId="537" priority="303" stopIfTrue="1" operator="equal">
      <formula>0</formula>
    </cfRule>
  </conditionalFormatting>
  <conditionalFormatting sqref="AD33">
    <cfRule type="cellIs" dxfId="536" priority="302" stopIfTrue="1" operator="equal">
      <formula>0</formula>
    </cfRule>
  </conditionalFormatting>
  <conditionalFormatting sqref="AD33">
    <cfRule type="cellIs" dxfId="535" priority="301" stopIfTrue="1" operator="equal">
      <formula>0</formula>
    </cfRule>
  </conditionalFormatting>
  <conditionalFormatting sqref="AD33">
    <cfRule type="cellIs" dxfId="534" priority="300" stopIfTrue="1" operator="equal">
      <formula>0</formula>
    </cfRule>
  </conditionalFormatting>
  <conditionalFormatting sqref="AD33">
    <cfRule type="cellIs" dxfId="533" priority="299" stopIfTrue="1" operator="equal">
      <formula>0</formula>
    </cfRule>
  </conditionalFormatting>
  <conditionalFormatting sqref="AD33">
    <cfRule type="cellIs" dxfId="532" priority="298" stopIfTrue="1" operator="equal">
      <formula>0</formula>
    </cfRule>
  </conditionalFormatting>
  <conditionalFormatting sqref="AD33">
    <cfRule type="cellIs" dxfId="531" priority="297" stopIfTrue="1" operator="equal">
      <formula>0</formula>
    </cfRule>
  </conditionalFormatting>
  <conditionalFormatting sqref="AA12">
    <cfRule type="cellIs" dxfId="530" priority="296" stopIfTrue="1" operator="equal">
      <formula>0</formula>
    </cfRule>
  </conditionalFormatting>
  <conditionalFormatting sqref="AA12">
    <cfRule type="cellIs" dxfId="529" priority="295" stopIfTrue="1" operator="equal">
      <formula>0</formula>
    </cfRule>
  </conditionalFormatting>
  <conditionalFormatting sqref="AA12">
    <cfRule type="cellIs" dxfId="528" priority="294" stopIfTrue="1" operator="equal">
      <formula>0</formula>
    </cfRule>
  </conditionalFormatting>
  <conditionalFormatting sqref="AA12">
    <cfRule type="cellIs" dxfId="527" priority="293" stopIfTrue="1" operator="equal">
      <formula>0</formula>
    </cfRule>
  </conditionalFormatting>
  <conditionalFormatting sqref="AA12">
    <cfRule type="cellIs" dxfId="526" priority="292" stopIfTrue="1" operator="equal">
      <formula>0</formula>
    </cfRule>
  </conditionalFormatting>
  <conditionalFormatting sqref="AA12">
    <cfRule type="cellIs" dxfId="525" priority="291" stopIfTrue="1" operator="equal">
      <formula>0</formula>
    </cfRule>
  </conditionalFormatting>
  <conditionalFormatting sqref="AA12">
    <cfRule type="cellIs" dxfId="524" priority="290" stopIfTrue="1" operator="equal">
      <formula>0</formula>
    </cfRule>
  </conditionalFormatting>
  <conditionalFormatting sqref="AA12">
    <cfRule type="cellIs" dxfId="523" priority="289" stopIfTrue="1" operator="equal">
      <formula>0</formula>
    </cfRule>
  </conditionalFormatting>
  <conditionalFormatting sqref="AA13">
    <cfRule type="cellIs" dxfId="522" priority="288" stopIfTrue="1" operator="equal">
      <formula>0</formula>
    </cfRule>
  </conditionalFormatting>
  <conditionalFormatting sqref="AA13">
    <cfRule type="cellIs" dxfId="521" priority="287" stopIfTrue="1" operator="equal">
      <formula>0</formula>
    </cfRule>
  </conditionalFormatting>
  <conditionalFormatting sqref="AA13">
    <cfRule type="cellIs" dxfId="520" priority="286" stopIfTrue="1" operator="equal">
      <formula>0</formula>
    </cfRule>
  </conditionalFormatting>
  <conditionalFormatting sqref="AA13">
    <cfRule type="cellIs" dxfId="519" priority="285" stopIfTrue="1" operator="equal">
      <formula>0</formula>
    </cfRule>
  </conditionalFormatting>
  <conditionalFormatting sqref="AA13">
    <cfRule type="cellIs" dxfId="518" priority="284" stopIfTrue="1" operator="equal">
      <formula>0</formula>
    </cfRule>
  </conditionalFormatting>
  <conditionalFormatting sqref="AA13">
    <cfRule type="cellIs" dxfId="517" priority="283" stopIfTrue="1" operator="equal">
      <formula>0</formula>
    </cfRule>
  </conditionalFormatting>
  <conditionalFormatting sqref="AA13">
    <cfRule type="cellIs" dxfId="516" priority="282" stopIfTrue="1" operator="equal">
      <formula>0</formula>
    </cfRule>
  </conditionalFormatting>
  <conditionalFormatting sqref="AA13">
    <cfRule type="cellIs" dxfId="515" priority="281" stopIfTrue="1" operator="equal">
      <formula>0</formula>
    </cfRule>
  </conditionalFormatting>
  <conditionalFormatting sqref="X16">
    <cfRule type="cellIs" dxfId="514" priority="280" stopIfTrue="1" operator="equal">
      <formula>0</formula>
    </cfRule>
  </conditionalFormatting>
  <conditionalFormatting sqref="X16">
    <cfRule type="cellIs" dxfId="513" priority="279" stopIfTrue="1" operator="equal">
      <formula>0</formula>
    </cfRule>
  </conditionalFormatting>
  <conditionalFormatting sqref="X16">
    <cfRule type="cellIs" dxfId="512" priority="278" stopIfTrue="1" operator="equal">
      <formula>0</formula>
    </cfRule>
  </conditionalFormatting>
  <conditionalFormatting sqref="X16">
    <cfRule type="cellIs" dxfId="511" priority="277" stopIfTrue="1" operator="equal">
      <formula>0</formula>
    </cfRule>
  </conditionalFormatting>
  <conditionalFormatting sqref="X16">
    <cfRule type="cellIs" dxfId="510" priority="276" stopIfTrue="1" operator="equal">
      <formula>0</formula>
    </cfRule>
  </conditionalFormatting>
  <conditionalFormatting sqref="X16">
    <cfRule type="cellIs" dxfId="509" priority="275" stopIfTrue="1" operator="equal">
      <formula>0</formula>
    </cfRule>
  </conditionalFormatting>
  <conditionalFormatting sqref="X16">
    <cfRule type="cellIs" dxfId="508" priority="274" stopIfTrue="1" operator="equal">
      <formula>0</formula>
    </cfRule>
  </conditionalFormatting>
  <conditionalFormatting sqref="X16">
    <cfRule type="cellIs" dxfId="507" priority="273" stopIfTrue="1" operator="equal">
      <formula>0</formula>
    </cfRule>
  </conditionalFormatting>
  <conditionalFormatting sqref="X17">
    <cfRule type="cellIs" dxfId="506" priority="272" stopIfTrue="1" operator="equal">
      <formula>0</formula>
    </cfRule>
  </conditionalFormatting>
  <conditionalFormatting sqref="X17">
    <cfRule type="cellIs" dxfId="505" priority="271" stopIfTrue="1" operator="equal">
      <formula>0</formula>
    </cfRule>
  </conditionalFormatting>
  <conditionalFormatting sqref="X17">
    <cfRule type="cellIs" dxfId="504" priority="270" stopIfTrue="1" operator="equal">
      <formula>0</formula>
    </cfRule>
  </conditionalFormatting>
  <conditionalFormatting sqref="X17">
    <cfRule type="cellIs" dxfId="503" priority="269" stopIfTrue="1" operator="equal">
      <formula>0</formula>
    </cfRule>
  </conditionalFormatting>
  <conditionalFormatting sqref="X17">
    <cfRule type="cellIs" dxfId="502" priority="268" stopIfTrue="1" operator="equal">
      <formula>0</formula>
    </cfRule>
  </conditionalFormatting>
  <conditionalFormatting sqref="X17">
    <cfRule type="cellIs" dxfId="501" priority="267" stopIfTrue="1" operator="equal">
      <formula>0</formula>
    </cfRule>
  </conditionalFormatting>
  <conditionalFormatting sqref="X17">
    <cfRule type="cellIs" dxfId="500" priority="266" stopIfTrue="1" operator="equal">
      <formula>0</formula>
    </cfRule>
  </conditionalFormatting>
  <conditionalFormatting sqref="X17">
    <cfRule type="cellIs" dxfId="499" priority="265" stopIfTrue="1" operator="equal">
      <formula>0</formula>
    </cfRule>
  </conditionalFormatting>
  <conditionalFormatting sqref="R20">
    <cfRule type="cellIs" dxfId="498" priority="264" stopIfTrue="1" operator="equal">
      <formula>0</formula>
    </cfRule>
  </conditionalFormatting>
  <conditionalFormatting sqref="R20">
    <cfRule type="cellIs" dxfId="497" priority="263" stopIfTrue="1" operator="equal">
      <formula>0</formula>
    </cfRule>
  </conditionalFormatting>
  <conditionalFormatting sqref="R20">
    <cfRule type="cellIs" dxfId="496" priority="262" stopIfTrue="1" operator="equal">
      <formula>0</formula>
    </cfRule>
  </conditionalFormatting>
  <conditionalFormatting sqref="R20">
    <cfRule type="cellIs" dxfId="495" priority="261" stopIfTrue="1" operator="equal">
      <formula>0</formula>
    </cfRule>
  </conditionalFormatting>
  <conditionalFormatting sqref="R20">
    <cfRule type="cellIs" dxfId="494" priority="260" stopIfTrue="1" operator="equal">
      <formula>0</formula>
    </cfRule>
  </conditionalFormatting>
  <conditionalFormatting sqref="R20">
    <cfRule type="cellIs" dxfId="493" priority="259" stopIfTrue="1" operator="equal">
      <formula>0</formula>
    </cfRule>
  </conditionalFormatting>
  <conditionalFormatting sqref="R20">
    <cfRule type="cellIs" dxfId="492" priority="258" stopIfTrue="1" operator="equal">
      <formula>0</formula>
    </cfRule>
  </conditionalFormatting>
  <conditionalFormatting sqref="R20">
    <cfRule type="cellIs" dxfId="491" priority="257" stopIfTrue="1" operator="equal">
      <formula>0</formula>
    </cfRule>
  </conditionalFormatting>
  <conditionalFormatting sqref="R21">
    <cfRule type="cellIs" dxfId="490" priority="256" stopIfTrue="1" operator="equal">
      <formula>0</formula>
    </cfRule>
  </conditionalFormatting>
  <conditionalFormatting sqref="R21">
    <cfRule type="cellIs" dxfId="489" priority="255" stopIfTrue="1" operator="equal">
      <formula>0</formula>
    </cfRule>
  </conditionalFormatting>
  <conditionalFormatting sqref="R21">
    <cfRule type="cellIs" dxfId="488" priority="254" stopIfTrue="1" operator="equal">
      <formula>0</formula>
    </cfRule>
  </conditionalFormatting>
  <conditionalFormatting sqref="R21">
    <cfRule type="cellIs" dxfId="487" priority="253" stopIfTrue="1" operator="equal">
      <formula>0</formula>
    </cfRule>
  </conditionalFormatting>
  <conditionalFormatting sqref="R21">
    <cfRule type="cellIs" dxfId="486" priority="252" stopIfTrue="1" operator="equal">
      <formula>0</formula>
    </cfRule>
  </conditionalFormatting>
  <conditionalFormatting sqref="R21">
    <cfRule type="cellIs" dxfId="485" priority="251" stopIfTrue="1" operator="equal">
      <formula>0</formula>
    </cfRule>
  </conditionalFormatting>
  <conditionalFormatting sqref="R21">
    <cfRule type="cellIs" dxfId="484" priority="250" stopIfTrue="1" operator="equal">
      <formula>0</formula>
    </cfRule>
  </conditionalFormatting>
  <conditionalFormatting sqref="R21">
    <cfRule type="cellIs" dxfId="483" priority="249" stopIfTrue="1" operator="equal">
      <formula>0</formula>
    </cfRule>
  </conditionalFormatting>
  <conditionalFormatting sqref="U20">
    <cfRule type="cellIs" dxfId="482" priority="248" stopIfTrue="1" operator="equal">
      <formula>0</formula>
    </cfRule>
  </conditionalFormatting>
  <conditionalFormatting sqref="U20">
    <cfRule type="cellIs" dxfId="481" priority="247" stopIfTrue="1" operator="equal">
      <formula>0</formula>
    </cfRule>
  </conditionalFormatting>
  <conditionalFormatting sqref="U20">
    <cfRule type="cellIs" dxfId="480" priority="246" stopIfTrue="1" operator="equal">
      <formula>0</formula>
    </cfRule>
  </conditionalFormatting>
  <conditionalFormatting sqref="U20">
    <cfRule type="cellIs" dxfId="479" priority="245" stopIfTrue="1" operator="equal">
      <formula>0</formula>
    </cfRule>
  </conditionalFormatting>
  <conditionalFormatting sqref="U20">
    <cfRule type="cellIs" dxfId="478" priority="244" stopIfTrue="1" operator="equal">
      <formula>0</formula>
    </cfRule>
  </conditionalFormatting>
  <conditionalFormatting sqref="U20">
    <cfRule type="cellIs" dxfId="477" priority="243" stopIfTrue="1" operator="equal">
      <formula>0</formula>
    </cfRule>
  </conditionalFormatting>
  <conditionalFormatting sqref="U20">
    <cfRule type="cellIs" dxfId="476" priority="242" stopIfTrue="1" operator="equal">
      <formula>0</formula>
    </cfRule>
  </conditionalFormatting>
  <conditionalFormatting sqref="U20">
    <cfRule type="cellIs" dxfId="475" priority="241" stopIfTrue="1" operator="equal">
      <formula>0</formula>
    </cfRule>
  </conditionalFormatting>
  <conditionalFormatting sqref="U21">
    <cfRule type="cellIs" dxfId="474" priority="240" stopIfTrue="1" operator="equal">
      <formula>0</formula>
    </cfRule>
  </conditionalFormatting>
  <conditionalFormatting sqref="U21">
    <cfRule type="cellIs" dxfId="473" priority="239" stopIfTrue="1" operator="equal">
      <formula>0</formula>
    </cfRule>
  </conditionalFormatting>
  <conditionalFormatting sqref="U21">
    <cfRule type="cellIs" dxfId="472" priority="238" stopIfTrue="1" operator="equal">
      <formula>0</formula>
    </cfRule>
  </conditionalFormatting>
  <conditionalFormatting sqref="U21">
    <cfRule type="cellIs" dxfId="471" priority="237" stopIfTrue="1" operator="equal">
      <formula>0</formula>
    </cfRule>
  </conditionalFormatting>
  <conditionalFormatting sqref="U21">
    <cfRule type="cellIs" dxfId="470" priority="236" stopIfTrue="1" operator="equal">
      <formula>0</formula>
    </cfRule>
  </conditionalFormatting>
  <conditionalFormatting sqref="U21">
    <cfRule type="cellIs" dxfId="469" priority="235" stopIfTrue="1" operator="equal">
      <formula>0</formula>
    </cfRule>
  </conditionalFormatting>
  <conditionalFormatting sqref="U21">
    <cfRule type="cellIs" dxfId="468" priority="234" stopIfTrue="1" operator="equal">
      <formula>0</formula>
    </cfRule>
  </conditionalFormatting>
  <conditionalFormatting sqref="U21">
    <cfRule type="cellIs" dxfId="467" priority="233" stopIfTrue="1" operator="equal">
      <formula>0</formula>
    </cfRule>
  </conditionalFormatting>
  <conditionalFormatting sqref="L8">
    <cfRule type="cellIs" dxfId="466" priority="232" stopIfTrue="1" operator="equal">
      <formula>0</formula>
    </cfRule>
  </conditionalFormatting>
  <conditionalFormatting sqref="L8">
    <cfRule type="cellIs" dxfId="465" priority="231" stopIfTrue="1" operator="equal">
      <formula>0</formula>
    </cfRule>
  </conditionalFormatting>
  <conditionalFormatting sqref="L8">
    <cfRule type="cellIs" dxfId="464" priority="230" stopIfTrue="1" operator="equal">
      <formula>0</formula>
    </cfRule>
  </conditionalFormatting>
  <conditionalFormatting sqref="L8">
    <cfRule type="cellIs" dxfId="463" priority="229" stopIfTrue="1" operator="equal">
      <formula>0</formula>
    </cfRule>
  </conditionalFormatting>
  <conditionalFormatting sqref="L8">
    <cfRule type="cellIs" dxfId="462" priority="228" stopIfTrue="1" operator="equal">
      <formula>0</formula>
    </cfRule>
  </conditionalFormatting>
  <conditionalFormatting sqref="L8">
    <cfRule type="cellIs" dxfId="461" priority="227" stopIfTrue="1" operator="equal">
      <formula>0</formula>
    </cfRule>
  </conditionalFormatting>
  <conditionalFormatting sqref="L8">
    <cfRule type="cellIs" dxfId="460" priority="226" stopIfTrue="1" operator="equal">
      <formula>0</formula>
    </cfRule>
  </conditionalFormatting>
  <conditionalFormatting sqref="L8">
    <cfRule type="cellIs" dxfId="459" priority="225" stopIfTrue="1" operator="equal">
      <formula>0</formula>
    </cfRule>
  </conditionalFormatting>
  <conditionalFormatting sqref="L9">
    <cfRule type="cellIs" dxfId="458" priority="224" stopIfTrue="1" operator="equal">
      <formula>0</formula>
    </cfRule>
  </conditionalFormatting>
  <conditionalFormatting sqref="L9">
    <cfRule type="cellIs" dxfId="457" priority="223" stopIfTrue="1" operator="equal">
      <formula>0</formula>
    </cfRule>
  </conditionalFormatting>
  <conditionalFormatting sqref="L9">
    <cfRule type="cellIs" dxfId="456" priority="222" stopIfTrue="1" operator="equal">
      <formula>0</formula>
    </cfRule>
  </conditionalFormatting>
  <conditionalFormatting sqref="L9">
    <cfRule type="cellIs" dxfId="455" priority="221" stopIfTrue="1" operator="equal">
      <formula>0</formula>
    </cfRule>
  </conditionalFormatting>
  <conditionalFormatting sqref="L9">
    <cfRule type="cellIs" dxfId="454" priority="220" stopIfTrue="1" operator="equal">
      <formula>0</formula>
    </cfRule>
  </conditionalFormatting>
  <conditionalFormatting sqref="L9">
    <cfRule type="cellIs" dxfId="453" priority="219" stopIfTrue="1" operator="equal">
      <formula>0</formula>
    </cfRule>
  </conditionalFormatting>
  <conditionalFormatting sqref="L9">
    <cfRule type="cellIs" dxfId="452" priority="218" stopIfTrue="1" operator="equal">
      <formula>0</formula>
    </cfRule>
  </conditionalFormatting>
  <conditionalFormatting sqref="L9">
    <cfRule type="cellIs" dxfId="451" priority="217" stopIfTrue="1" operator="equal">
      <formula>0</formula>
    </cfRule>
  </conditionalFormatting>
  <conditionalFormatting sqref="AD28">
    <cfRule type="cellIs" dxfId="450" priority="216" stopIfTrue="1" operator="equal">
      <formula>0</formula>
    </cfRule>
  </conditionalFormatting>
  <conditionalFormatting sqref="AD28">
    <cfRule type="cellIs" dxfId="449" priority="215" stopIfTrue="1" operator="equal">
      <formula>0</formula>
    </cfRule>
  </conditionalFormatting>
  <conditionalFormatting sqref="AD28">
    <cfRule type="cellIs" dxfId="448" priority="214" stopIfTrue="1" operator="equal">
      <formula>0</formula>
    </cfRule>
  </conditionalFormatting>
  <conditionalFormatting sqref="AD28">
    <cfRule type="cellIs" dxfId="447" priority="213" stopIfTrue="1" operator="equal">
      <formula>0</formula>
    </cfRule>
  </conditionalFormatting>
  <conditionalFormatting sqref="AD28">
    <cfRule type="cellIs" dxfId="446" priority="212" stopIfTrue="1" operator="equal">
      <formula>0</formula>
    </cfRule>
  </conditionalFormatting>
  <conditionalFormatting sqref="AD28">
    <cfRule type="cellIs" dxfId="445" priority="211" stopIfTrue="1" operator="equal">
      <formula>0</formula>
    </cfRule>
  </conditionalFormatting>
  <conditionalFormatting sqref="AD28">
    <cfRule type="cellIs" dxfId="444" priority="210" stopIfTrue="1" operator="equal">
      <formula>0</formula>
    </cfRule>
  </conditionalFormatting>
  <conditionalFormatting sqref="AD28">
    <cfRule type="cellIs" dxfId="443" priority="209" stopIfTrue="1" operator="equal">
      <formula>0</formula>
    </cfRule>
  </conditionalFormatting>
  <conditionalFormatting sqref="AD29">
    <cfRule type="cellIs" dxfId="442" priority="208" stopIfTrue="1" operator="equal">
      <formula>0</formula>
    </cfRule>
  </conditionalFormatting>
  <conditionalFormatting sqref="AD29">
    <cfRule type="cellIs" dxfId="441" priority="207" stopIfTrue="1" operator="equal">
      <formula>0</formula>
    </cfRule>
  </conditionalFormatting>
  <conditionalFormatting sqref="AD29">
    <cfRule type="cellIs" dxfId="440" priority="206" stopIfTrue="1" operator="equal">
      <formula>0</formula>
    </cfRule>
  </conditionalFormatting>
  <conditionalFormatting sqref="AD29">
    <cfRule type="cellIs" dxfId="439" priority="205" stopIfTrue="1" operator="equal">
      <formula>0</formula>
    </cfRule>
  </conditionalFormatting>
  <conditionalFormatting sqref="AD29">
    <cfRule type="cellIs" dxfId="438" priority="204" stopIfTrue="1" operator="equal">
      <formula>0</formula>
    </cfRule>
  </conditionalFormatting>
  <conditionalFormatting sqref="AD29">
    <cfRule type="cellIs" dxfId="437" priority="203" stopIfTrue="1" operator="equal">
      <formula>0</formula>
    </cfRule>
  </conditionalFormatting>
  <conditionalFormatting sqref="AD29">
    <cfRule type="cellIs" dxfId="436" priority="202" stopIfTrue="1" operator="equal">
      <formula>0</formula>
    </cfRule>
  </conditionalFormatting>
  <conditionalFormatting sqref="AD29">
    <cfRule type="cellIs" dxfId="435" priority="201" stopIfTrue="1" operator="equal">
      <formula>0</formula>
    </cfRule>
  </conditionalFormatting>
  <conditionalFormatting sqref="X24">
    <cfRule type="cellIs" dxfId="434" priority="200" stopIfTrue="1" operator="equal">
      <formula>0</formula>
    </cfRule>
  </conditionalFormatting>
  <conditionalFormatting sqref="X24">
    <cfRule type="cellIs" dxfId="433" priority="199" stopIfTrue="1" operator="equal">
      <formula>0</formula>
    </cfRule>
  </conditionalFormatting>
  <conditionalFormatting sqref="X24">
    <cfRule type="cellIs" dxfId="432" priority="198" stopIfTrue="1" operator="equal">
      <formula>0</formula>
    </cfRule>
  </conditionalFormatting>
  <conditionalFormatting sqref="X24">
    <cfRule type="cellIs" dxfId="431" priority="197" stopIfTrue="1" operator="equal">
      <formula>0</formula>
    </cfRule>
  </conditionalFormatting>
  <conditionalFormatting sqref="X24">
    <cfRule type="cellIs" dxfId="430" priority="196" stopIfTrue="1" operator="equal">
      <formula>0</formula>
    </cfRule>
  </conditionalFormatting>
  <conditionalFormatting sqref="X24">
    <cfRule type="cellIs" dxfId="429" priority="195" stopIfTrue="1" operator="equal">
      <formula>0</formula>
    </cfRule>
  </conditionalFormatting>
  <conditionalFormatting sqref="X24">
    <cfRule type="cellIs" dxfId="428" priority="194" stopIfTrue="1" operator="equal">
      <formula>0</formula>
    </cfRule>
  </conditionalFormatting>
  <conditionalFormatting sqref="X24">
    <cfRule type="cellIs" dxfId="427" priority="193" stopIfTrue="1" operator="equal">
      <formula>0</formula>
    </cfRule>
  </conditionalFormatting>
  <conditionalFormatting sqref="X25">
    <cfRule type="cellIs" dxfId="426" priority="192" stopIfTrue="1" operator="equal">
      <formula>0</formula>
    </cfRule>
  </conditionalFormatting>
  <conditionalFormatting sqref="X25">
    <cfRule type="cellIs" dxfId="425" priority="191" stopIfTrue="1" operator="equal">
      <formula>0</formula>
    </cfRule>
  </conditionalFormatting>
  <conditionalFormatting sqref="X25">
    <cfRule type="cellIs" dxfId="424" priority="190" stopIfTrue="1" operator="equal">
      <formula>0</formula>
    </cfRule>
  </conditionalFormatting>
  <conditionalFormatting sqref="X25">
    <cfRule type="cellIs" dxfId="423" priority="189" stopIfTrue="1" operator="equal">
      <formula>0</formula>
    </cfRule>
  </conditionalFormatting>
  <conditionalFormatting sqref="X25">
    <cfRule type="cellIs" dxfId="422" priority="188" stopIfTrue="1" operator="equal">
      <formula>0</formula>
    </cfRule>
  </conditionalFormatting>
  <conditionalFormatting sqref="X25">
    <cfRule type="cellIs" dxfId="421" priority="187" stopIfTrue="1" operator="equal">
      <formula>0</formula>
    </cfRule>
  </conditionalFormatting>
  <conditionalFormatting sqref="X25">
    <cfRule type="cellIs" dxfId="420" priority="186" stopIfTrue="1" operator="equal">
      <formula>0</formula>
    </cfRule>
  </conditionalFormatting>
  <conditionalFormatting sqref="X25">
    <cfRule type="cellIs" dxfId="419" priority="185" stopIfTrue="1" operator="equal">
      <formula>0</formula>
    </cfRule>
  </conditionalFormatting>
  <conditionalFormatting sqref="AD8">
    <cfRule type="cellIs" dxfId="418" priority="184" stopIfTrue="1" operator="equal">
      <formula>0</formula>
    </cfRule>
  </conditionalFormatting>
  <conditionalFormatting sqref="AD8">
    <cfRule type="cellIs" dxfId="417" priority="183" stopIfTrue="1" operator="equal">
      <formula>0</formula>
    </cfRule>
  </conditionalFormatting>
  <conditionalFormatting sqref="AD8">
    <cfRule type="cellIs" dxfId="416" priority="182" stopIfTrue="1" operator="equal">
      <formula>0</formula>
    </cfRule>
  </conditionalFormatting>
  <conditionalFormatting sqref="AD8">
    <cfRule type="cellIs" dxfId="415" priority="181" stopIfTrue="1" operator="equal">
      <formula>0</formula>
    </cfRule>
  </conditionalFormatting>
  <conditionalFormatting sqref="AD8">
    <cfRule type="cellIs" dxfId="414" priority="180" stopIfTrue="1" operator="equal">
      <formula>0</formula>
    </cfRule>
  </conditionalFormatting>
  <conditionalFormatting sqref="AD8">
    <cfRule type="cellIs" dxfId="413" priority="179" stopIfTrue="1" operator="equal">
      <formula>0</formula>
    </cfRule>
  </conditionalFormatting>
  <conditionalFormatting sqref="AD8">
    <cfRule type="cellIs" dxfId="412" priority="178" stopIfTrue="1" operator="equal">
      <formula>0</formula>
    </cfRule>
  </conditionalFormatting>
  <conditionalFormatting sqref="AD8">
    <cfRule type="cellIs" dxfId="411" priority="177" stopIfTrue="1" operator="equal">
      <formula>0</formula>
    </cfRule>
  </conditionalFormatting>
  <conditionalFormatting sqref="AD9">
    <cfRule type="cellIs" dxfId="410" priority="176" stopIfTrue="1" operator="equal">
      <formula>0</formula>
    </cfRule>
  </conditionalFormatting>
  <conditionalFormatting sqref="AD9">
    <cfRule type="cellIs" dxfId="409" priority="175" stopIfTrue="1" operator="equal">
      <formula>0</formula>
    </cfRule>
  </conditionalFormatting>
  <conditionalFormatting sqref="AD9">
    <cfRule type="cellIs" dxfId="408" priority="174" stopIfTrue="1" operator="equal">
      <formula>0</formula>
    </cfRule>
  </conditionalFormatting>
  <conditionalFormatting sqref="AD9">
    <cfRule type="cellIs" dxfId="407" priority="173" stopIfTrue="1" operator="equal">
      <formula>0</formula>
    </cfRule>
  </conditionalFormatting>
  <conditionalFormatting sqref="AD9">
    <cfRule type="cellIs" dxfId="406" priority="172" stopIfTrue="1" operator="equal">
      <formula>0</formula>
    </cfRule>
  </conditionalFormatting>
  <conditionalFormatting sqref="AD9">
    <cfRule type="cellIs" dxfId="405" priority="171" stopIfTrue="1" operator="equal">
      <formula>0</formula>
    </cfRule>
  </conditionalFormatting>
  <conditionalFormatting sqref="AD9">
    <cfRule type="cellIs" dxfId="404" priority="170" stopIfTrue="1" operator="equal">
      <formula>0</formula>
    </cfRule>
  </conditionalFormatting>
  <conditionalFormatting sqref="AD9">
    <cfRule type="cellIs" dxfId="403" priority="169" stopIfTrue="1" operator="equal">
      <formula>0</formula>
    </cfRule>
  </conditionalFormatting>
  <conditionalFormatting sqref="I20">
    <cfRule type="cellIs" dxfId="402" priority="168" stopIfTrue="1" operator="equal">
      <formula>0</formula>
    </cfRule>
  </conditionalFormatting>
  <conditionalFormatting sqref="I20">
    <cfRule type="cellIs" dxfId="401" priority="167" stopIfTrue="1" operator="equal">
      <formula>0</formula>
    </cfRule>
  </conditionalFormatting>
  <conditionalFormatting sqref="I20">
    <cfRule type="cellIs" dxfId="400" priority="166" stopIfTrue="1" operator="equal">
      <formula>0</formula>
    </cfRule>
  </conditionalFormatting>
  <conditionalFormatting sqref="I20">
    <cfRule type="cellIs" dxfId="399" priority="165" stopIfTrue="1" operator="equal">
      <formula>0</formula>
    </cfRule>
  </conditionalFormatting>
  <conditionalFormatting sqref="I20">
    <cfRule type="cellIs" dxfId="398" priority="164" stopIfTrue="1" operator="equal">
      <formula>0</formula>
    </cfRule>
  </conditionalFormatting>
  <conditionalFormatting sqref="I20">
    <cfRule type="cellIs" dxfId="397" priority="163" stopIfTrue="1" operator="equal">
      <formula>0</formula>
    </cfRule>
  </conditionalFormatting>
  <conditionalFormatting sqref="I20">
    <cfRule type="cellIs" dxfId="396" priority="162" stopIfTrue="1" operator="equal">
      <formula>0</formula>
    </cfRule>
  </conditionalFormatting>
  <conditionalFormatting sqref="I20">
    <cfRule type="cellIs" dxfId="395" priority="161" stopIfTrue="1" operator="equal">
      <formula>0</formula>
    </cfRule>
  </conditionalFormatting>
  <conditionalFormatting sqref="I21">
    <cfRule type="cellIs" dxfId="394" priority="160" stopIfTrue="1" operator="equal">
      <formula>0</formula>
    </cfRule>
  </conditionalFormatting>
  <conditionalFormatting sqref="I21">
    <cfRule type="cellIs" dxfId="393" priority="159" stopIfTrue="1" operator="equal">
      <formula>0</formula>
    </cfRule>
  </conditionalFormatting>
  <conditionalFormatting sqref="I21">
    <cfRule type="cellIs" dxfId="392" priority="158" stopIfTrue="1" operator="equal">
      <formula>0</formula>
    </cfRule>
  </conditionalFormatting>
  <conditionalFormatting sqref="I21">
    <cfRule type="cellIs" dxfId="391" priority="157" stopIfTrue="1" operator="equal">
      <formula>0</formula>
    </cfRule>
  </conditionalFormatting>
  <conditionalFormatting sqref="I21">
    <cfRule type="cellIs" dxfId="390" priority="156" stopIfTrue="1" operator="equal">
      <formula>0</formula>
    </cfRule>
  </conditionalFormatting>
  <conditionalFormatting sqref="I21">
    <cfRule type="cellIs" dxfId="389" priority="155" stopIfTrue="1" operator="equal">
      <formula>0</formula>
    </cfRule>
  </conditionalFormatting>
  <conditionalFormatting sqref="I21">
    <cfRule type="cellIs" dxfId="388" priority="154" stopIfTrue="1" operator="equal">
      <formula>0</formula>
    </cfRule>
  </conditionalFormatting>
  <conditionalFormatting sqref="I21">
    <cfRule type="cellIs" dxfId="387" priority="153" stopIfTrue="1" operator="equal">
      <formula>0</formula>
    </cfRule>
  </conditionalFormatting>
  <conditionalFormatting sqref="X5">
    <cfRule type="cellIs" dxfId="386" priority="152" stopIfTrue="1" operator="equal">
      <formula>0</formula>
    </cfRule>
  </conditionalFormatting>
  <conditionalFormatting sqref="X5">
    <cfRule type="cellIs" dxfId="385" priority="151" stopIfTrue="1" operator="equal">
      <formula>0</formula>
    </cfRule>
  </conditionalFormatting>
  <conditionalFormatting sqref="X5">
    <cfRule type="cellIs" dxfId="384" priority="150" stopIfTrue="1" operator="equal">
      <formula>0</formula>
    </cfRule>
  </conditionalFormatting>
  <conditionalFormatting sqref="X5">
    <cfRule type="cellIs" dxfId="383" priority="149" stopIfTrue="1" operator="equal">
      <formula>0</formula>
    </cfRule>
  </conditionalFormatting>
  <conditionalFormatting sqref="X5">
    <cfRule type="cellIs" dxfId="382" priority="148" stopIfTrue="1" operator="equal">
      <formula>0</formula>
    </cfRule>
  </conditionalFormatting>
  <conditionalFormatting sqref="X5">
    <cfRule type="cellIs" dxfId="381" priority="147" stopIfTrue="1" operator="equal">
      <formula>0</formula>
    </cfRule>
  </conditionalFormatting>
  <conditionalFormatting sqref="X5">
    <cfRule type="cellIs" dxfId="380" priority="146" stopIfTrue="1" operator="equal">
      <formula>0</formula>
    </cfRule>
  </conditionalFormatting>
  <conditionalFormatting sqref="X5">
    <cfRule type="cellIs" dxfId="379" priority="145" stopIfTrue="1" operator="equal">
      <formula>0</formula>
    </cfRule>
  </conditionalFormatting>
  <conditionalFormatting sqref="AA16">
    <cfRule type="cellIs" dxfId="378" priority="144" stopIfTrue="1" operator="equal">
      <formula>0</formula>
    </cfRule>
  </conditionalFormatting>
  <conditionalFormatting sqref="AA16">
    <cfRule type="cellIs" dxfId="377" priority="143" stopIfTrue="1" operator="equal">
      <formula>0</formula>
    </cfRule>
  </conditionalFormatting>
  <conditionalFormatting sqref="AA16">
    <cfRule type="cellIs" dxfId="376" priority="142" stopIfTrue="1" operator="equal">
      <formula>0</formula>
    </cfRule>
  </conditionalFormatting>
  <conditionalFormatting sqref="AA16">
    <cfRule type="cellIs" dxfId="375" priority="141" stopIfTrue="1" operator="equal">
      <formula>0</formula>
    </cfRule>
  </conditionalFormatting>
  <conditionalFormatting sqref="AA16">
    <cfRule type="cellIs" dxfId="374" priority="140" stopIfTrue="1" operator="equal">
      <formula>0</formula>
    </cfRule>
  </conditionalFormatting>
  <conditionalFormatting sqref="AA16">
    <cfRule type="cellIs" dxfId="373" priority="139" stopIfTrue="1" operator="equal">
      <formula>0</formula>
    </cfRule>
  </conditionalFormatting>
  <conditionalFormatting sqref="AA16">
    <cfRule type="cellIs" dxfId="372" priority="138" stopIfTrue="1" operator="equal">
      <formula>0</formula>
    </cfRule>
  </conditionalFormatting>
  <conditionalFormatting sqref="AA16">
    <cfRule type="cellIs" dxfId="371" priority="137" stopIfTrue="1" operator="equal">
      <formula>0</formula>
    </cfRule>
  </conditionalFormatting>
  <conditionalFormatting sqref="AA17">
    <cfRule type="cellIs" dxfId="370" priority="136" stopIfTrue="1" operator="equal">
      <formula>0</formula>
    </cfRule>
  </conditionalFormatting>
  <conditionalFormatting sqref="AA17">
    <cfRule type="cellIs" dxfId="369" priority="135" stopIfTrue="1" operator="equal">
      <formula>0</formula>
    </cfRule>
  </conditionalFormatting>
  <conditionalFormatting sqref="AA17">
    <cfRule type="cellIs" dxfId="368" priority="134" stopIfTrue="1" operator="equal">
      <formula>0</formula>
    </cfRule>
  </conditionalFormatting>
  <conditionalFormatting sqref="AA17">
    <cfRule type="cellIs" dxfId="367" priority="133" stopIfTrue="1" operator="equal">
      <formula>0</formula>
    </cfRule>
  </conditionalFormatting>
  <conditionalFormatting sqref="AA17">
    <cfRule type="cellIs" dxfId="366" priority="132" stopIfTrue="1" operator="equal">
      <formula>0</formula>
    </cfRule>
  </conditionalFormatting>
  <conditionalFormatting sqref="AA17">
    <cfRule type="cellIs" dxfId="365" priority="131" stopIfTrue="1" operator="equal">
      <formula>0</formula>
    </cfRule>
  </conditionalFormatting>
  <conditionalFormatting sqref="AA17">
    <cfRule type="cellIs" dxfId="364" priority="130" stopIfTrue="1" operator="equal">
      <formula>0</formula>
    </cfRule>
  </conditionalFormatting>
  <conditionalFormatting sqref="AA17">
    <cfRule type="cellIs" dxfId="363" priority="129" stopIfTrue="1" operator="equal">
      <formula>0</formula>
    </cfRule>
  </conditionalFormatting>
  <conditionalFormatting sqref="X12">
    <cfRule type="cellIs" dxfId="362" priority="128" stopIfTrue="1" operator="equal">
      <formula>0</formula>
    </cfRule>
  </conditionalFormatting>
  <conditionalFormatting sqref="X12">
    <cfRule type="cellIs" dxfId="361" priority="127" stopIfTrue="1" operator="equal">
      <formula>0</formula>
    </cfRule>
  </conditionalFormatting>
  <conditionalFormatting sqref="X12">
    <cfRule type="cellIs" dxfId="360" priority="126" stopIfTrue="1" operator="equal">
      <formula>0</formula>
    </cfRule>
  </conditionalFormatting>
  <conditionalFormatting sqref="X12">
    <cfRule type="cellIs" dxfId="359" priority="125" stopIfTrue="1" operator="equal">
      <formula>0</formula>
    </cfRule>
  </conditionalFormatting>
  <conditionalFormatting sqref="X12">
    <cfRule type="cellIs" dxfId="358" priority="124" stopIfTrue="1" operator="equal">
      <formula>0</formula>
    </cfRule>
  </conditionalFormatting>
  <conditionalFormatting sqref="X12">
    <cfRule type="cellIs" dxfId="357" priority="123" stopIfTrue="1" operator="equal">
      <formula>0</formula>
    </cfRule>
  </conditionalFormatting>
  <conditionalFormatting sqref="X12">
    <cfRule type="cellIs" dxfId="356" priority="122" stopIfTrue="1" operator="equal">
      <formula>0</formula>
    </cfRule>
  </conditionalFormatting>
  <conditionalFormatting sqref="X12">
    <cfRule type="cellIs" dxfId="355" priority="121" stopIfTrue="1" operator="equal">
      <formula>0</formula>
    </cfRule>
  </conditionalFormatting>
  <conditionalFormatting sqref="X13">
    <cfRule type="cellIs" dxfId="354" priority="120" stopIfTrue="1" operator="equal">
      <formula>0</formula>
    </cfRule>
  </conditionalFormatting>
  <conditionalFormatting sqref="X13">
    <cfRule type="cellIs" dxfId="353" priority="119" stopIfTrue="1" operator="equal">
      <formula>0</formula>
    </cfRule>
  </conditionalFormatting>
  <conditionalFormatting sqref="X13">
    <cfRule type="cellIs" dxfId="352" priority="118" stopIfTrue="1" operator="equal">
      <formula>0</formula>
    </cfRule>
  </conditionalFormatting>
  <conditionalFormatting sqref="X13">
    <cfRule type="cellIs" dxfId="351" priority="117" stopIfTrue="1" operator="equal">
      <formula>0</formula>
    </cfRule>
  </conditionalFormatting>
  <conditionalFormatting sqref="X13">
    <cfRule type="cellIs" dxfId="350" priority="116" stopIfTrue="1" operator="equal">
      <formula>0</formula>
    </cfRule>
  </conditionalFormatting>
  <conditionalFormatting sqref="X13">
    <cfRule type="cellIs" dxfId="349" priority="115" stopIfTrue="1" operator="equal">
      <formula>0</formula>
    </cfRule>
  </conditionalFormatting>
  <conditionalFormatting sqref="X13">
    <cfRule type="cellIs" dxfId="348" priority="114" stopIfTrue="1" operator="equal">
      <formula>0</formula>
    </cfRule>
  </conditionalFormatting>
  <conditionalFormatting sqref="X13">
    <cfRule type="cellIs" dxfId="347" priority="113" stopIfTrue="1" operator="equal">
      <formula>0</formula>
    </cfRule>
  </conditionalFormatting>
  <conditionalFormatting sqref="AD20">
    <cfRule type="cellIs" dxfId="346" priority="112" stopIfTrue="1" operator="equal">
      <formula>0</formula>
    </cfRule>
  </conditionalFormatting>
  <conditionalFormatting sqref="AD20">
    <cfRule type="cellIs" dxfId="345" priority="111" stopIfTrue="1" operator="equal">
      <formula>0</formula>
    </cfRule>
  </conditionalFormatting>
  <conditionalFormatting sqref="AD20">
    <cfRule type="cellIs" dxfId="344" priority="110" stopIfTrue="1" operator="equal">
      <formula>0</formula>
    </cfRule>
  </conditionalFormatting>
  <conditionalFormatting sqref="AD20">
    <cfRule type="cellIs" dxfId="343" priority="109" stopIfTrue="1" operator="equal">
      <formula>0</formula>
    </cfRule>
  </conditionalFormatting>
  <conditionalFormatting sqref="AD20">
    <cfRule type="cellIs" dxfId="342" priority="108" stopIfTrue="1" operator="equal">
      <formula>0</formula>
    </cfRule>
  </conditionalFormatting>
  <conditionalFormatting sqref="AD20">
    <cfRule type="cellIs" dxfId="341" priority="107" stopIfTrue="1" operator="equal">
      <formula>0</formula>
    </cfRule>
  </conditionalFormatting>
  <conditionalFormatting sqref="AD20">
    <cfRule type="cellIs" dxfId="340" priority="106" stopIfTrue="1" operator="equal">
      <formula>0</formula>
    </cfRule>
  </conditionalFormatting>
  <conditionalFormatting sqref="AD20">
    <cfRule type="cellIs" dxfId="339" priority="105" stopIfTrue="1" operator="equal">
      <formula>0</formula>
    </cfRule>
  </conditionalFormatting>
  <conditionalFormatting sqref="AD21">
    <cfRule type="cellIs" dxfId="338" priority="104" stopIfTrue="1" operator="equal">
      <formula>0</formula>
    </cfRule>
  </conditionalFormatting>
  <conditionalFormatting sqref="AD21">
    <cfRule type="cellIs" dxfId="337" priority="103" stopIfTrue="1" operator="equal">
      <formula>0</formula>
    </cfRule>
  </conditionalFormatting>
  <conditionalFormatting sqref="AD21">
    <cfRule type="cellIs" dxfId="336" priority="102" stopIfTrue="1" operator="equal">
      <formula>0</formula>
    </cfRule>
  </conditionalFormatting>
  <conditionalFormatting sqref="AD21">
    <cfRule type="cellIs" dxfId="335" priority="101" stopIfTrue="1" operator="equal">
      <formula>0</formula>
    </cfRule>
  </conditionalFormatting>
  <conditionalFormatting sqref="AD21">
    <cfRule type="cellIs" dxfId="334" priority="100" stopIfTrue="1" operator="equal">
      <formula>0</formula>
    </cfRule>
  </conditionalFormatting>
  <conditionalFormatting sqref="AD21">
    <cfRule type="cellIs" dxfId="333" priority="99" stopIfTrue="1" operator="equal">
      <formula>0</formula>
    </cfRule>
  </conditionalFormatting>
  <conditionalFormatting sqref="AD21">
    <cfRule type="cellIs" dxfId="332" priority="98" stopIfTrue="1" operator="equal">
      <formula>0</formula>
    </cfRule>
  </conditionalFormatting>
  <conditionalFormatting sqref="AD21">
    <cfRule type="cellIs" dxfId="331" priority="97" stopIfTrue="1" operator="equal">
      <formula>0</formula>
    </cfRule>
  </conditionalFormatting>
  <conditionalFormatting sqref="X8">
    <cfRule type="cellIs" dxfId="330" priority="96" stopIfTrue="1" operator="equal">
      <formula>0</formula>
    </cfRule>
  </conditionalFormatting>
  <conditionalFormatting sqref="X8">
    <cfRule type="cellIs" dxfId="329" priority="95" stopIfTrue="1" operator="equal">
      <formula>0</formula>
    </cfRule>
  </conditionalFormatting>
  <conditionalFormatting sqref="X8">
    <cfRule type="cellIs" dxfId="328" priority="94" stopIfTrue="1" operator="equal">
      <formula>0</formula>
    </cfRule>
  </conditionalFormatting>
  <conditionalFormatting sqref="X8">
    <cfRule type="cellIs" dxfId="327" priority="93" stopIfTrue="1" operator="equal">
      <formula>0</formula>
    </cfRule>
  </conditionalFormatting>
  <conditionalFormatting sqref="X8">
    <cfRule type="cellIs" dxfId="326" priority="92" stopIfTrue="1" operator="equal">
      <formula>0</formula>
    </cfRule>
  </conditionalFormatting>
  <conditionalFormatting sqref="X8">
    <cfRule type="cellIs" dxfId="325" priority="91" stopIfTrue="1" operator="equal">
      <formula>0</formula>
    </cfRule>
  </conditionalFormatting>
  <conditionalFormatting sqref="X8">
    <cfRule type="cellIs" dxfId="324" priority="90" stopIfTrue="1" operator="equal">
      <formula>0</formula>
    </cfRule>
  </conditionalFormatting>
  <conditionalFormatting sqref="X8">
    <cfRule type="cellIs" dxfId="323" priority="89" stopIfTrue="1" operator="equal">
      <formula>0</formula>
    </cfRule>
  </conditionalFormatting>
  <conditionalFormatting sqref="X9">
    <cfRule type="cellIs" dxfId="322" priority="88" stopIfTrue="1" operator="equal">
      <formula>0</formula>
    </cfRule>
  </conditionalFormatting>
  <conditionalFormatting sqref="X9">
    <cfRule type="cellIs" dxfId="321" priority="87" stopIfTrue="1" operator="equal">
      <formula>0</formula>
    </cfRule>
  </conditionalFormatting>
  <conditionalFormatting sqref="X9">
    <cfRule type="cellIs" dxfId="320" priority="86" stopIfTrue="1" operator="equal">
      <formula>0</formula>
    </cfRule>
  </conditionalFormatting>
  <conditionalFormatting sqref="X9">
    <cfRule type="cellIs" dxfId="319" priority="85" stopIfTrue="1" operator="equal">
      <formula>0</formula>
    </cfRule>
  </conditionalFormatting>
  <conditionalFormatting sqref="X9">
    <cfRule type="cellIs" dxfId="318" priority="84" stopIfTrue="1" operator="equal">
      <formula>0</formula>
    </cfRule>
  </conditionalFormatting>
  <conditionalFormatting sqref="X9">
    <cfRule type="cellIs" dxfId="317" priority="83" stopIfTrue="1" operator="equal">
      <formula>0</formula>
    </cfRule>
  </conditionalFormatting>
  <conditionalFormatting sqref="X9">
    <cfRule type="cellIs" dxfId="316" priority="82" stopIfTrue="1" operator="equal">
      <formula>0</formula>
    </cfRule>
  </conditionalFormatting>
  <conditionalFormatting sqref="X9">
    <cfRule type="cellIs" dxfId="315" priority="81" stopIfTrue="1" operator="equal">
      <formula>0</formula>
    </cfRule>
  </conditionalFormatting>
  <conditionalFormatting sqref="AA20">
    <cfRule type="cellIs" dxfId="314" priority="80" stopIfTrue="1" operator="equal">
      <formula>0</formula>
    </cfRule>
  </conditionalFormatting>
  <conditionalFormatting sqref="AA20">
    <cfRule type="cellIs" dxfId="313" priority="79" stopIfTrue="1" operator="equal">
      <formula>0</formula>
    </cfRule>
  </conditionalFormatting>
  <conditionalFormatting sqref="AA20">
    <cfRule type="cellIs" dxfId="312" priority="78" stopIfTrue="1" operator="equal">
      <formula>0</formula>
    </cfRule>
  </conditionalFormatting>
  <conditionalFormatting sqref="AA20">
    <cfRule type="cellIs" dxfId="311" priority="77" stopIfTrue="1" operator="equal">
      <formula>0</formula>
    </cfRule>
  </conditionalFormatting>
  <conditionalFormatting sqref="AA20">
    <cfRule type="cellIs" dxfId="310" priority="76" stopIfTrue="1" operator="equal">
      <formula>0</formula>
    </cfRule>
  </conditionalFormatting>
  <conditionalFormatting sqref="AA20">
    <cfRule type="cellIs" dxfId="309" priority="75" stopIfTrue="1" operator="equal">
      <formula>0</formula>
    </cfRule>
  </conditionalFormatting>
  <conditionalFormatting sqref="AA20">
    <cfRule type="cellIs" dxfId="308" priority="74" stopIfTrue="1" operator="equal">
      <formula>0</formula>
    </cfRule>
  </conditionalFormatting>
  <conditionalFormatting sqref="AA20">
    <cfRule type="cellIs" dxfId="307" priority="73" stopIfTrue="1" operator="equal">
      <formula>0</formula>
    </cfRule>
  </conditionalFormatting>
  <conditionalFormatting sqref="AA21">
    <cfRule type="cellIs" dxfId="306" priority="72" stopIfTrue="1" operator="equal">
      <formula>0</formula>
    </cfRule>
  </conditionalFormatting>
  <conditionalFormatting sqref="AA21">
    <cfRule type="cellIs" dxfId="305" priority="71" stopIfTrue="1" operator="equal">
      <formula>0</formula>
    </cfRule>
  </conditionalFormatting>
  <conditionalFormatting sqref="AA21">
    <cfRule type="cellIs" dxfId="304" priority="70" stopIfTrue="1" operator="equal">
      <formula>0</formula>
    </cfRule>
  </conditionalFormatting>
  <conditionalFormatting sqref="AA21">
    <cfRule type="cellIs" dxfId="303" priority="69" stopIfTrue="1" operator="equal">
      <formula>0</formula>
    </cfRule>
  </conditionalFormatting>
  <conditionalFormatting sqref="AA21">
    <cfRule type="cellIs" dxfId="302" priority="68" stopIfTrue="1" operator="equal">
      <formula>0</formula>
    </cfRule>
  </conditionalFormatting>
  <conditionalFormatting sqref="AA21">
    <cfRule type="cellIs" dxfId="301" priority="67" stopIfTrue="1" operator="equal">
      <formula>0</formula>
    </cfRule>
  </conditionalFormatting>
  <conditionalFormatting sqref="AA21">
    <cfRule type="cellIs" dxfId="300" priority="66" stopIfTrue="1" operator="equal">
      <formula>0</formula>
    </cfRule>
  </conditionalFormatting>
  <conditionalFormatting sqref="AA21">
    <cfRule type="cellIs" dxfId="299" priority="65" stopIfTrue="1" operator="equal">
      <formula>0</formula>
    </cfRule>
  </conditionalFormatting>
  <conditionalFormatting sqref="R5">
    <cfRule type="cellIs" dxfId="298" priority="64" stopIfTrue="1" operator="equal">
      <formula>0</formula>
    </cfRule>
  </conditionalFormatting>
  <conditionalFormatting sqref="R5">
    <cfRule type="cellIs" dxfId="297" priority="63" stopIfTrue="1" operator="equal">
      <formula>0</formula>
    </cfRule>
  </conditionalFormatting>
  <conditionalFormatting sqref="R5">
    <cfRule type="cellIs" dxfId="296" priority="62" stopIfTrue="1" operator="equal">
      <formula>0</formula>
    </cfRule>
  </conditionalFormatting>
  <conditionalFormatting sqref="R5">
    <cfRule type="cellIs" dxfId="295" priority="61" stopIfTrue="1" operator="equal">
      <formula>0</formula>
    </cfRule>
  </conditionalFormatting>
  <conditionalFormatting sqref="R5">
    <cfRule type="cellIs" dxfId="294" priority="60" stopIfTrue="1" operator="equal">
      <formula>0</formula>
    </cfRule>
  </conditionalFormatting>
  <conditionalFormatting sqref="R5">
    <cfRule type="cellIs" dxfId="293" priority="59" stopIfTrue="1" operator="equal">
      <formula>0</formula>
    </cfRule>
  </conditionalFormatting>
  <conditionalFormatting sqref="R5">
    <cfRule type="cellIs" dxfId="292" priority="58" stopIfTrue="1" operator="equal">
      <formula>0</formula>
    </cfRule>
  </conditionalFormatting>
  <conditionalFormatting sqref="R5">
    <cfRule type="cellIs" dxfId="291" priority="57" stopIfTrue="1" operator="equal">
      <formula>0</formula>
    </cfRule>
  </conditionalFormatting>
  <conditionalFormatting sqref="U13">
    <cfRule type="cellIs" dxfId="290" priority="56" stopIfTrue="1" operator="equal">
      <formula>0</formula>
    </cfRule>
  </conditionalFormatting>
  <conditionalFormatting sqref="U13">
    <cfRule type="cellIs" dxfId="289" priority="55" stopIfTrue="1" operator="equal">
      <formula>0</formula>
    </cfRule>
  </conditionalFormatting>
  <conditionalFormatting sqref="U13">
    <cfRule type="cellIs" dxfId="288" priority="54" stopIfTrue="1" operator="equal">
      <formula>0</formula>
    </cfRule>
  </conditionalFormatting>
  <conditionalFormatting sqref="U13">
    <cfRule type="cellIs" dxfId="287" priority="53" stopIfTrue="1" operator="equal">
      <formula>0</formula>
    </cfRule>
  </conditionalFormatting>
  <conditionalFormatting sqref="U13">
    <cfRule type="cellIs" dxfId="286" priority="52" stopIfTrue="1" operator="equal">
      <formula>0</formula>
    </cfRule>
  </conditionalFormatting>
  <conditionalFormatting sqref="U13">
    <cfRule type="cellIs" dxfId="285" priority="51" stopIfTrue="1" operator="equal">
      <formula>0</formula>
    </cfRule>
  </conditionalFormatting>
  <conditionalFormatting sqref="U13">
    <cfRule type="cellIs" dxfId="284" priority="50" stopIfTrue="1" operator="equal">
      <formula>0</formula>
    </cfRule>
  </conditionalFormatting>
  <conditionalFormatting sqref="U13">
    <cfRule type="cellIs" dxfId="283" priority="49" stopIfTrue="1" operator="equal">
      <formula>0</formula>
    </cfRule>
  </conditionalFormatting>
  <conditionalFormatting sqref="X28">
    <cfRule type="cellIs" dxfId="282" priority="48" stopIfTrue="1" operator="equal">
      <formula>0</formula>
    </cfRule>
  </conditionalFormatting>
  <conditionalFormatting sqref="X28">
    <cfRule type="cellIs" dxfId="281" priority="47" stopIfTrue="1" operator="equal">
      <formula>0</formula>
    </cfRule>
  </conditionalFormatting>
  <conditionalFormatting sqref="X28">
    <cfRule type="cellIs" dxfId="280" priority="46" stopIfTrue="1" operator="equal">
      <formula>0</formula>
    </cfRule>
  </conditionalFormatting>
  <conditionalFormatting sqref="X28">
    <cfRule type="cellIs" dxfId="279" priority="45" stopIfTrue="1" operator="equal">
      <formula>0</formula>
    </cfRule>
  </conditionalFormatting>
  <conditionalFormatting sqref="X28">
    <cfRule type="cellIs" dxfId="278" priority="44" stopIfTrue="1" operator="equal">
      <formula>0</formula>
    </cfRule>
  </conditionalFormatting>
  <conditionalFormatting sqref="X28">
    <cfRule type="cellIs" dxfId="277" priority="43" stopIfTrue="1" operator="equal">
      <formula>0</formula>
    </cfRule>
  </conditionalFormatting>
  <conditionalFormatting sqref="X28">
    <cfRule type="cellIs" dxfId="276" priority="42" stopIfTrue="1" operator="equal">
      <formula>0</formula>
    </cfRule>
  </conditionalFormatting>
  <conditionalFormatting sqref="X28">
    <cfRule type="cellIs" dxfId="275" priority="41" stopIfTrue="1" operator="equal">
      <formula>0</formula>
    </cfRule>
  </conditionalFormatting>
  <conditionalFormatting sqref="X29">
    <cfRule type="cellIs" dxfId="274" priority="40" stopIfTrue="1" operator="equal">
      <formula>0</formula>
    </cfRule>
  </conditionalFormatting>
  <conditionalFormatting sqref="X29">
    <cfRule type="cellIs" dxfId="273" priority="39" stopIfTrue="1" operator="equal">
      <formula>0</formula>
    </cfRule>
  </conditionalFormatting>
  <conditionalFormatting sqref="X29">
    <cfRule type="cellIs" dxfId="272" priority="38" stopIfTrue="1" operator="equal">
      <formula>0</formula>
    </cfRule>
  </conditionalFormatting>
  <conditionalFormatting sqref="X29">
    <cfRule type="cellIs" dxfId="271" priority="37" stopIfTrue="1" operator="equal">
      <formula>0</formula>
    </cfRule>
  </conditionalFormatting>
  <conditionalFormatting sqref="X29">
    <cfRule type="cellIs" dxfId="270" priority="36" stopIfTrue="1" operator="equal">
      <formula>0</formula>
    </cfRule>
  </conditionalFormatting>
  <conditionalFormatting sqref="X29">
    <cfRule type="cellIs" dxfId="269" priority="35" stopIfTrue="1" operator="equal">
      <formula>0</formula>
    </cfRule>
  </conditionalFormatting>
  <conditionalFormatting sqref="X29">
    <cfRule type="cellIs" dxfId="268" priority="34" stopIfTrue="1" operator="equal">
      <formula>0</formula>
    </cfRule>
  </conditionalFormatting>
  <conditionalFormatting sqref="X29">
    <cfRule type="cellIs" dxfId="267" priority="33" stopIfTrue="1" operator="equal">
      <formula>0</formula>
    </cfRule>
  </conditionalFormatting>
  <conditionalFormatting sqref="R16">
    <cfRule type="cellIs" dxfId="266" priority="32" stopIfTrue="1" operator="equal">
      <formula>0</formula>
    </cfRule>
  </conditionalFormatting>
  <conditionalFormatting sqref="R16">
    <cfRule type="cellIs" dxfId="265" priority="31" stopIfTrue="1" operator="equal">
      <formula>0</formula>
    </cfRule>
  </conditionalFormatting>
  <conditionalFormatting sqref="R16">
    <cfRule type="cellIs" dxfId="264" priority="30" stopIfTrue="1" operator="equal">
      <formula>0</formula>
    </cfRule>
  </conditionalFormatting>
  <conditionalFormatting sqref="R16">
    <cfRule type="cellIs" dxfId="263" priority="29" stopIfTrue="1" operator="equal">
      <formula>0</formula>
    </cfRule>
  </conditionalFormatting>
  <conditionalFormatting sqref="R16">
    <cfRule type="cellIs" dxfId="262" priority="28" stopIfTrue="1" operator="equal">
      <formula>0</formula>
    </cfRule>
  </conditionalFormatting>
  <conditionalFormatting sqref="R16">
    <cfRule type="cellIs" dxfId="261" priority="27" stopIfTrue="1" operator="equal">
      <formula>0</formula>
    </cfRule>
  </conditionalFormatting>
  <conditionalFormatting sqref="R16">
    <cfRule type="cellIs" dxfId="260" priority="26" stopIfTrue="1" operator="equal">
      <formula>0</formula>
    </cfRule>
  </conditionalFormatting>
  <conditionalFormatting sqref="R16">
    <cfRule type="cellIs" dxfId="259" priority="25" stopIfTrue="1" operator="equal">
      <formula>0</formula>
    </cfRule>
  </conditionalFormatting>
  <conditionalFormatting sqref="R17">
    <cfRule type="cellIs" dxfId="258" priority="24" stopIfTrue="1" operator="equal">
      <formula>0</formula>
    </cfRule>
  </conditionalFormatting>
  <conditionalFormatting sqref="R17">
    <cfRule type="cellIs" dxfId="257" priority="23" stopIfTrue="1" operator="equal">
      <formula>0</formula>
    </cfRule>
  </conditionalFormatting>
  <conditionalFormatting sqref="R17">
    <cfRule type="cellIs" dxfId="256" priority="22" stopIfTrue="1" operator="equal">
      <formula>0</formula>
    </cfRule>
  </conditionalFormatting>
  <conditionalFormatting sqref="R17">
    <cfRule type="cellIs" dxfId="255" priority="21" stopIfTrue="1" operator="equal">
      <formula>0</formula>
    </cfRule>
  </conditionalFormatting>
  <conditionalFormatting sqref="R17">
    <cfRule type="cellIs" dxfId="254" priority="20" stopIfTrue="1" operator="equal">
      <formula>0</formula>
    </cfRule>
  </conditionalFormatting>
  <conditionalFormatting sqref="R17">
    <cfRule type="cellIs" dxfId="253" priority="19" stopIfTrue="1" operator="equal">
      <formula>0</formula>
    </cfRule>
  </conditionalFormatting>
  <conditionalFormatting sqref="R17">
    <cfRule type="cellIs" dxfId="252" priority="18" stopIfTrue="1" operator="equal">
      <formula>0</formula>
    </cfRule>
  </conditionalFormatting>
  <conditionalFormatting sqref="R17">
    <cfRule type="cellIs" dxfId="251" priority="17" stopIfTrue="1" operator="equal">
      <formula>0</formula>
    </cfRule>
  </conditionalFormatting>
  <conditionalFormatting sqref="AD40">
    <cfRule type="cellIs" dxfId="250" priority="16" stopIfTrue="1" operator="equal">
      <formula>0</formula>
    </cfRule>
  </conditionalFormatting>
  <conditionalFormatting sqref="AD40">
    <cfRule type="cellIs" dxfId="249" priority="15" stopIfTrue="1" operator="equal">
      <formula>0</formula>
    </cfRule>
  </conditionalFormatting>
  <conditionalFormatting sqref="AD40">
    <cfRule type="cellIs" dxfId="248" priority="14" stopIfTrue="1" operator="equal">
      <formula>0</formula>
    </cfRule>
  </conditionalFormatting>
  <conditionalFormatting sqref="AD40">
    <cfRule type="cellIs" dxfId="247" priority="13" stopIfTrue="1" operator="equal">
      <formula>0</formula>
    </cfRule>
  </conditionalFormatting>
  <conditionalFormatting sqref="AD40">
    <cfRule type="cellIs" dxfId="246" priority="12" stopIfTrue="1" operator="equal">
      <formula>0</formula>
    </cfRule>
  </conditionalFormatting>
  <conditionalFormatting sqref="AD40">
    <cfRule type="cellIs" dxfId="245" priority="11" stopIfTrue="1" operator="equal">
      <formula>0</formula>
    </cfRule>
  </conditionalFormatting>
  <conditionalFormatting sqref="AD40">
    <cfRule type="cellIs" dxfId="244" priority="10" stopIfTrue="1" operator="equal">
      <formula>0</formula>
    </cfRule>
  </conditionalFormatting>
  <conditionalFormatting sqref="AD40">
    <cfRule type="cellIs" dxfId="243" priority="9" stopIfTrue="1" operator="equal">
      <formula>0</formula>
    </cfRule>
  </conditionalFormatting>
  <conditionalFormatting sqref="AA33">
    <cfRule type="cellIs" dxfId="242" priority="8" stopIfTrue="1" operator="equal">
      <formula>0</formula>
    </cfRule>
  </conditionalFormatting>
  <conditionalFormatting sqref="AA33">
    <cfRule type="cellIs" dxfId="241" priority="7" stopIfTrue="1" operator="equal">
      <formula>0</formula>
    </cfRule>
  </conditionalFormatting>
  <conditionalFormatting sqref="AA33">
    <cfRule type="cellIs" dxfId="240" priority="6" stopIfTrue="1" operator="equal">
      <formula>0</formula>
    </cfRule>
  </conditionalFormatting>
  <conditionalFormatting sqref="AA33">
    <cfRule type="cellIs" dxfId="239" priority="5" stopIfTrue="1" operator="equal">
      <formula>0</formula>
    </cfRule>
  </conditionalFormatting>
  <conditionalFormatting sqref="AA33">
    <cfRule type="cellIs" dxfId="238" priority="4" stopIfTrue="1" operator="equal">
      <formula>0</formula>
    </cfRule>
  </conditionalFormatting>
  <conditionalFormatting sqref="AA33">
    <cfRule type="cellIs" dxfId="237" priority="3" stopIfTrue="1" operator="equal">
      <formula>0</formula>
    </cfRule>
  </conditionalFormatting>
  <conditionalFormatting sqref="AA33">
    <cfRule type="cellIs" dxfId="236" priority="2" stopIfTrue="1" operator="equal">
      <formula>0</formula>
    </cfRule>
  </conditionalFormatting>
  <conditionalFormatting sqref="AA33">
    <cfRule type="cellIs" dxfId="235" priority="1" stopIfTrue="1" operator="equal">
      <formula>0</formula>
    </cfRule>
  </conditionalFormatting>
  <dataValidations count="3">
    <dataValidation type="list" allowBlank="1" showInputMessage="1" showErrorMessage="1" sqref="AA1:AB1 JW1:JX1 TS1:TT1 ADO1:ADP1 ANK1:ANL1 AXG1:AXH1 BHC1:BHD1 BQY1:BQZ1 CAU1:CAV1 CKQ1:CKR1 CUM1:CUN1 DEI1:DEJ1 DOE1:DOF1 DYA1:DYB1 EHW1:EHX1 ERS1:ERT1 FBO1:FBP1 FLK1:FLL1 FVG1:FVH1 GFC1:GFD1 GOY1:GOZ1 GYU1:GYV1 HIQ1:HIR1 HSM1:HSN1 ICI1:ICJ1 IME1:IMF1 IWA1:IWB1 JFW1:JFX1 JPS1:JPT1 JZO1:JZP1 KJK1:KJL1 KTG1:KTH1 LDC1:LDD1 LMY1:LMZ1 LWU1:LWV1 MGQ1:MGR1 MQM1:MQN1 NAI1:NAJ1 NKE1:NKF1 NUA1:NUB1 ODW1:ODX1 ONS1:ONT1 OXO1:OXP1 PHK1:PHL1 PRG1:PRH1 QBC1:QBD1 QKY1:QKZ1 QUU1:QUV1 REQ1:RER1 ROM1:RON1 RYI1:RYJ1 SIE1:SIF1 SSA1:SSB1 TBW1:TBX1 TLS1:TLT1 TVO1:TVP1 UFK1:UFL1 UPG1:UPH1 UZC1:UZD1 VIY1:VIZ1 VSU1:VSV1 WCQ1:WCR1 WMM1:WMN1 WWI1:WWJ1 AA65537:AB65537 JW65537:JX65537 TS65537:TT65537 ADO65537:ADP65537 ANK65537:ANL65537 AXG65537:AXH65537 BHC65537:BHD65537 BQY65537:BQZ65537 CAU65537:CAV65537 CKQ65537:CKR65537 CUM65537:CUN65537 DEI65537:DEJ65537 DOE65537:DOF65537 DYA65537:DYB65537 EHW65537:EHX65537 ERS65537:ERT65537 FBO65537:FBP65537 FLK65537:FLL65537 FVG65537:FVH65537 GFC65537:GFD65537 GOY65537:GOZ65537 GYU65537:GYV65537 HIQ65537:HIR65537 HSM65537:HSN65537 ICI65537:ICJ65537 IME65537:IMF65537 IWA65537:IWB65537 JFW65537:JFX65537 JPS65537:JPT65537 JZO65537:JZP65537 KJK65537:KJL65537 KTG65537:KTH65537 LDC65537:LDD65537 LMY65537:LMZ65537 LWU65537:LWV65537 MGQ65537:MGR65537 MQM65537:MQN65537 NAI65537:NAJ65537 NKE65537:NKF65537 NUA65537:NUB65537 ODW65537:ODX65537 ONS65537:ONT65537 OXO65537:OXP65537 PHK65537:PHL65537 PRG65537:PRH65537 QBC65537:QBD65537 QKY65537:QKZ65537 QUU65537:QUV65537 REQ65537:RER65537 ROM65537:RON65537 RYI65537:RYJ65537 SIE65537:SIF65537 SSA65537:SSB65537 TBW65537:TBX65537 TLS65537:TLT65537 TVO65537:TVP65537 UFK65537:UFL65537 UPG65537:UPH65537 UZC65537:UZD65537 VIY65537:VIZ65537 VSU65537:VSV65537 WCQ65537:WCR65537 WMM65537:WMN65537 WWI65537:WWJ65537 AA131073:AB131073 JW131073:JX131073 TS131073:TT131073 ADO131073:ADP131073 ANK131073:ANL131073 AXG131073:AXH131073 BHC131073:BHD131073 BQY131073:BQZ131073 CAU131073:CAV131073 CKQ131073:CKR131073 CUM131073:CUN131073 DEI131073:DEJ131073 DOE131073:DOF131073 DYA131073:DYB131073 EHW131073:EHX131073 ERS131073:ERT131073 FBO131073:FBP131073 FLK131073:FLL131073 FVG131073:FVH131073 GFC131073:GFD131073 GOY131073:GOZ131073 GYU131073:GYV131073 HIQ131073:HIR131073 HSM131073:HSN131073 ICI131073:ICJ131073 IME131073:IMF131073 IWA131073:IWB131073 JFW131073:JFX131073 JPS131073:JPT131073 JZO131073:JZP131073 KJK131073:KJL131073 KTG131073:KTH131073 LDC131073:LDD131073 LMY131073:LMZ131073 LWU131073:LWV131073 MGQ131073:MGR131073 MQM131073:MQN131073 NAI131073:NAJ131073 NKE131073:NKF131073 NUA131073:NUB131073 ODW131073:ODX131073 ONS131073:ONT131073 OXO131073:OXP131073 PHK131073:PHL131073 PRG131073:PRH131073 QBC131073:QBD131073 QKY131073:QKZ131073 QUU131073:QUV131073 REQ131073:RER131073 ROM131073:RON131073 RYI131073:RYJ131073 SIE131073:SIF131073 SSA131073:SSB131073 TBW131073:TBX131073 TLS131073:TLT131073 TVO131073:TVP131073 UFK131073:UFL131073 UPG131073:UPH131073 UZC131073:UZD131073 VIY131073:VIZ131073 VSU131073:VSV131073 WCQ131073:WCR131073 WMM131073:WMN131073 WWI131073:WWJ131073 AA196609:AB196609 JW196609:JX196609 TS196609:TT196609 ADO196609:ADP196609 ANK196609:ANL196609 AXG196609:AXH196609 BHC196609:BHD196609 BQY196609:BQZ196609 CAU196609:CAV196609 CKQ196609:CKR196609 CUM196609:CUN196609 DEI196609:DEJ196609 DOE196609:DOF196609 DYA196609:DYB196609 EHW196609:EHX196609 ERS196609:ERT196609 FBO196609:FBP196609 FLK196609:FLL196609 FVG196609:FVH196609 GFC196609:GFD196609 GOY196609:GOZ196609 GYU196609:GYV196609 HIQ196609:HIR196609 HSM196609:HSN196609 ICI196609:ICJ196609 IME196609:IMF196609 IWA196609:IWB196609 JFW196609:JFX196609 JPS196609:JPT196609 JZO196609:JZP196609 KJK196609:KJL196609 KTG196609:KTH196609 LDC196609:LDD196609 LMY196609:LMZ196609 LWU196609:LWV196609 MGQ196609:MGR196609 MQM196609:MQN196609 NAI196609:NAJ196609 NKE196609:NKF196609 NUA196609:NUB196609 ODW196609:ODX196609 ONS196609:ONT196609 OXO196609:OXP196609 PHK196609:PHL196609 PRG196609:PRH196609 QBC196609:QBD196609 QKY196609:QKZ196609 QUU196609:QUV196609 REQ196609:RER196609 ROM196609:RON196609 RYI196609:RYJ196609 SIE196609:SIF196609 SSA196609:SSB196609 TBW196609:TBX196609 TLS196609:TLT196609 TVO196609:TVP196609 UFK196609:UFL196609 UPG196609:UPH196609 UZC196609:UZD196609 VIY196609:VIZ196609 VSU196609:VSV196609 WCQ196609:WCR196609 WMM196609:WMN196609 WWI196609:WWJ196609 AA262145:AB262145 JW262145:JX262145 TS262145:TT262145 ADO262145:ADP262145 ANK262145:ANL262145 AXG262145:AXH262145 BHC262145:BHD262145 BQY262145:BQZ262145 CAU262145:CAV262145 CKQ262145:CKR262145 CUM262145:CUN262145 DEI262145:DEJ262145 DOE262145:DOF262145 DYA262145:DYB262145 EHW262145:EHX262145 ERS262145:ERT262145 FBO262145:FBP262145 FLK262145:FLL262145 FVG262145:FVH262145 GFC262145:GFD262145 GOY262145:GOZ262145 GYU262145:GYV262145 HIQ262145:HIR262145 HSM262145:HSN262145 ICI262145:ICJ262145 IME262145:IMF262145 IWA262145:IWB262145 JFW262145:JFX262145 JPS262145:JPT262145 JZO262145:JZP262145 KJK262145:KJL262145 KTG262145:KTH262145 LDC262145:LDD262145 LMY262145:LMZ262145 LWU262145:LWV262145 MGQ262145:MGR262145 MQM262145:MQN262145 NAI262145:NAJ262145 NKE262145:NKF262145 NUA262145:NUB262145 ODW262145:ODX262145 ONS262145:ONT262145 OXO262145:OXP262145 PHK262145:PHL262145 PRG262145:PRH262145 QBC262145:QBD262145 QKY262145:QKZ262145 QUU262145:QUV262145 REQ262145:RER262145 ROM262145:RON262145 RYI262145:RYJ262145 SIE262145:SIF262145 SSA262145:SSB262145 TBW262145:TBX262145 TLS262145:TLT262145 TVO262145:TVP262145 UFK262145:UFL262145 UPG262145:UPH262145 UZC262145:UZD262145 VIY262145:VIZ262145 VSU262145:VSV262145 WCQ262145:WCR262145 WMM262145:WMN262145 WWI262145:WWJ262145 AA327681:AB327681 JW327681:JX327681 TS327681:TT327681 ADO327681:ADP327681 ANK327681:ANL327681 AXG327681:AXH327681 BHC327681:BHD327681 BQY327681:BQZ327681 CAU327681:CAV327681 CKQ327681:CKR327681 CUM327681:CUN327681 DEI327681:DEJ327681 DOE327681:DOF327681 DYA327681:DYB327681 EHW327681:EHX327681 ERS327681:ERT327681 FBO327681:FBP327681 FLK327681:FLL327681 FVG327681:FVH327681 GFC327681:GFD327681 GOY327681:GOZ327681 GYU327681:GYV327681 HIQ327681:HIR327681 HSM327681:HSN327681 ICI327681:ICJ327681 IME327681:IMF327681 IWA327681:IWB327681 JFW327681:JFX327681 JPS327681:JPT327681 JZO327681:JZP327681 KJK327681:KJL327681 KTG327681:KTH327681 LDC327681:LDD327681 LMY327681:LMZ327681 LWU327681:LWV327681 MGQ327681:MGR327681 MQM327681:MQN327681 NAI327681:NAJ327681 NKE327681:NKF327681 NUA327681:NUB327681 ODW327681:ODX327681 ONS327681:ONT327681 OXO327681:OXP327681 PHK327681:PHL327681 PRG327681:PRH327681 QBC327681:QBD327681 QKY327681:QKZ327681 QUU327681:QUV327681 REQ327681:RER327681 ROM327681:RON327681 RYI327681:RYJ327681 SIE327681:SIF327681 SSA327681:SSB327681 TBW327681:TBX327681 TLS327681:TLT327681 TVO327681:TVP327681 UFK327681:UFL327681 UPG327681:UPH327681 UZC327681:UZD327681 VIY327681:VIZ327681 VSU327681:VSV327681 WCQ327681:WCR327681 WMM327681:WMN327681 WWI327681:WWJ327681 AA393217:AB393217 JW393217:JX393217 TS393217:TT393217 ADO393217:ADP393217 ANK393217:ANL393217 AXG393217:AXH393217 BHC393217:BHD393217 BQY393217:BQZ393217 CAU393217:CAV393217 CKQ393217:CKR393217 CUM393217:CUN393217 DEI393217:DEJ393217 DOE393217:DOF393217 DYA393217:DYB393217 EHW393217:EHX393217 ERS393217:ERT393217 FBO393217:FBP393217 FLK393217:FLL393217 FVG393217:FVH393217 GFC393217:GFD393217 GOY393217:GOZ393217 GYU393217:GYV393217 HIQ393217:HIR393217 HSM393217:HSN393217 ICI393217:ICJ393217 IME393217:IMF393217 IWA393217:IWB393217 JFW393217:JFX393217 JPS393217:JPT393217 JZO393217:JZP393217 KJK393217:KJL393217 KTG393217:KTH393217 LDC393217:LDD393217 LMY393217:LMZ393217 LWU393217:LWV393217 MGQ393217:MGR393217 MQM393217:MQN393217 NAI393217:NAJ393217 NKE393217:NKF393217 NUA393217:NUB393217 ODW393217:ODX393217 ONS393217:ONT393217 OXO393217:OXP393217 PHK393217:PHL393217 PRG393217:PRH393217 QBC393217:QBD393217 QKY393217:QKZ393217 QUU393217:QUV393217 REQ393217:RER393217 ROM393217:RON393217 RYI393217:RYJ393217 SIE393217:SIF393217 SSA393217:SSB393217 TBW393217:TBX393217 TLS393217:TLT393217 TVO393217:TVP393217 UFK393217:UFL393217 UPG393217:UPH393217 UZC393217:UZD393217 VIY393217:VIZ393217 VSU393217:VSV393217 WCQ393217:WCR393217 WMM393217:WMN393217 WWI393217:WWJ393217 AA458753:AB458753 JW458753:JX458753 TS458753:TT458753 ADO458753:ADP458753 ANK458753:ANL458753 AXG458753:AXH458753 BHC458753:BHD458753 BQY458753:BQZ458753 CAU458753:CAV458753 CKQ458753:CKR458753 CUM458753:CUN458753 DEI458753:DEJ458753 DOE458753:DOF458753 DYA458753:DYB458753 EHW458753:EHX458753 ERS458753:ERT458753 FBO458753:FBP458753 FLK458753:FLL458753 FVG458753:FVH458753 GFC458753:GFD458753 GOY458753:GOZ458753 GYU458753:GYV458753 HIQ458753:HIR458753 HSM458753:HSN458753 ICI458753:ICJ458753 IME458753:IMF458753 IWA458753:IWB458753 JFW458753:JFX458753 JPS458753:JPT458753 JZO458753:JZP458753 KJK458753:KJL458753 KTG458753:KTH458753 LDC458753:LDD458753 LMY458753:LMZ458753 LWU458753:LWV458753 MGQ458753:MGR458753 MQM458753:MQN458753 NAI458753:NAJ458753 NKE458753:NKF458753 NUA458753:NUB458753 ODW458753:ODX458753 ONS458753:ONT458753 OXO458753:OXP458753 PHK458753:PHL458753 PRG458753:PRH458753 QBC458753:QBD458753 QKY458753:QKZ458753 QUU458753:QUV458753 REQ458753:RER458753 ROM458753:RON458753 RYI458753:RYJ458753 SIE458753:SIF458753 SSA458753:SSB458753 TBW458753:TBX458753 TLS458753:TLT458753 TVO458753:TVP458753 UFK458753:UFL458753 UPG458753:UPH458753 UZC458753:UZD458753 VIY458753:VIZ458753 VSU458753:VSV458753 WCQ458753:WCR458753 WMM458753:WMN458753 WWI458753:WWJ458753 AA524289:AB524289 JW524289:JX524289 TS524289:TT524289 ADO524289:ADP524289 ANK524289:ANL524289 AXG524289:AXH524289 BHC524289:BHD524289 BQY524289:BQZ524289 CAU524289:CAV524289 CKQ524289:CKR524289 CUM524289:CUN524289 DEI524289:DEJ524289 DOE524289:DOF524289 DYA524289:DYB524289 EHW524289:EHX524289 ERS524289:ERT524289 FBO524289:FBP524289 FLK524289:FLL524289 FVG524289:FVH524289 GFC524289:GFD524289 GOY524289:GOZ524289 GYU524289:GYV524289 HIQ524289:HIR524289 HSM524289:HSN524289 ICI524289:ICJ524289 IME524289:IMF524289 IWA524289:IWB524289 JFW524289:JFX524289 JPS524289:JPT524289 JZO524289:JZP524289 KJK524289:KJL524289 KTG524289:KTH524289 LDC524289:LDD524289 LMY524289:LMZ524289 LWU524289:LWV524289 MGQ524289:MGR524289 MQM524289:MQN524289 NAI524289:NAJ524289 NKE524289:NKF524289 NUA524289:NUB524289 ODW524289:ODX524289 ONS524289:ONT524289 OXO524289:OXP524289 PHK524289:PHL524289 PRG524289:PRH524289 QBC524289:QBD524289 QKY524289:QKZ524289 QUU524289:QUV524289 REQ524289:RER524289 ROM524289:RON524289 RYI524289:RYJ524289 SIE524289:SIF524289 SSA524289:SSB524289 TBW524289:TBX524289 TLS524289:TLT524289 TVO524289:TVP524289 UFK524289:UFL524289 UPG524289:UPH524289 UZC524289:UZD524289 VIY524289:VIZ524289 VSU524289:VSV524289 WCQ524289:WCR524289 WMM524289:WMN524289 WWI524289:WWJ524289 AA589825:AB589825 JW589825:JX589825 TS589825:TT589825 ADO589825:ADP589825 ANK589825:ANL589825 AXG589825:AXH589825 BHC589825:BHD589825 BQY589825:BQZ589825 CAU589825:CAV589825 CKQ589825:CKR589825 CUM589825:CUN589825 DEI589825:DEJ589825 DOE589825:DOF589825 DYA589825:DYB589825 EHW589825:EHX589825 ERS589825:ERT589825 FBO589825:FBP589825 FLK589825:FLL589825 FVG589825:FVH589825 GFC589825:GFD589825 GOY589825:GOZ589825 GYU589825:GYV589825 HIQ589825:HIR589825 HSM589825:HSN589825 ICI589825:ICJ589825 IME589825:IMF589825 IWA589825:IWB589825 JFW589825:JFX589825 JPS589825:JPT589825 JZO589825:JZP589825 KJK589825:KJL589825 KTG589825:KTH589825 LDC589825:LDD589825 LMY589825:LMZ589825 LWU589825:LWV589825 MGQ589825:MGR589825 MQM589825:MQN589825 NAI589825:NAJ589825 NKE589825:NKF589825 NUA589825:NUB589825 ODW589825:ODX589825 ONS589825:ONT589825 OXO589825:OXP589825 PHK589825:PHL589825 PRG589825:PRH589825 QBC589825:QBD589825 QKY589825:QKZ589825 QUU589825:QUV589825 REQ589825:RER589825 ROM589825:RON589825 RYI589825:RYJ589825 SIE589825:SIF589825 SSA589825:SSB589825 TBW589825:TBX589825 TLS589825:TLT589825 TVO589825:TVP589825 UFK589825:UFL589825 UPG589825:UPH589825 UZC589825:UZD589825 VIY589825:VIZ589825 VSU589825:VSV589825 WCQ589825:WCR589825 WMM589825:WMN589825 WWI589825:WWJ589825 AA655361:AB655361 JW655361:JX655361 TS655361:TT655361 ADO655361:ADP655361 ANK655361:ANL655361 AXG655361:AXH655361 BHC655361:BHD655361 BQY655361:BQZ655361 CAU655361:CAV655361 CKQ655361:CKR655361 CUM655361:CUN655361 DEI655361:DEJ655361 DOE655361:DOF655361 DYA655361:DYB655361 EHW655361:EHX655361 ERS655361:ERT655361 FBO655361:FBP655361 FLK655361:FLL655361 FVG655361:FVH655361 GFC655361:GFD655361 GOY655361:GOZ655361 GYU655361:GYV655361 HIQ655361:HIR655361 HSM655361:HSN655361 ICI655361:ICJ655361 IME655361:IMF655361 IWA655361:IWB655361 JFW655361:JFX655361 JPS655361:JPT655361 JZO655361:JZP655361 KJK655361:KJL655361 KTG655361:KTH655361 LDC655361:LDD655361 LMY655361:LMZ655361 LWU655361:LWV655361 MGQ655361:MGR655361 MQM655361:MQN655361 NAI655361:NAJ655361 NKE655361:NKF655361 NUA655361:NUB655361 ODW655361:ODX655361 ONS655361:ONT655361 OXO655361:OXP655361 PHK655361:PHL655361 PRG655361:PRH655361 QBC655361:QBD655361 QKY655361:QKZ655361 QUU655361:QUV655361 REQ655361:RER655361 ROM655361:RON655361 RYI655361:RYJ655361 SIE655361:SIF655361 SSA655361:SSB655361 TBW655361:TBX655361 TLS655361:TLT655361 TVO655361:TVP655361 UFK655361:UFL655361 UPG655361:UPH655361 UZC655361:UZD655361 VIY655361:VIZ655361 VSU655361:VSV655361 WCQ655361:WCR655361 WMM655361:WMN655361 WWI655361:WWJ655361 AA720897:AB720897 JW720897:JX720897 TS720897:TT720897 ADO720897:ADP720897 ANK720897:ANL720897 AXG720897:AXH720897 BHC720897:BHD720897 BQY720897:BQZ720897 CAU720897:CAV720897 CKQ720897:CKR720897 CUM720897:CUN720897 DEI720897:DEJ720897 DOE720897:DOF720897 DYA720897:DYB720897 EHW720897:EHX720897 ERS720897:ERT720897 FBO720897:FBP720897 FLK720897:FLL720897 FVG720897:FVH720897 GFC720897:GFD720897 GOY720897:GOZ720897 GYU720897:GYV720897 HIQ720897:HIR720897 HSM720897:HSN720897 ICI720897:ICJ720897 IME720897:IMF720897 IWA720897:IWB720897 JFW720897:JFX720897 JPS720897:JPT720897 JZO720897:JZP720897 KJK720897:KJL720897 KTG720897:KTH720897 LDC720897:LDD720897 LMY720897:LMZ720897 LWU720897:LWV720897 MGQ720897:MGR720897 MQM720897:MQN720897 NAI720897:NAJ720897 NKE720897:NKF720897 NUA720897:NUB720897 ODW720897:ODX720897 ONS720897:ONT720897 OXO720897:OXP720897 PHK720897:PHL720897 PRG720897:PRH720897 QBC720897:QBD720897 QKY720897:QKZ720897 QUU720897:QUV720897 REQ720897:RER720897 ROM720897:RON720897 RYI720897:RYJ720897 SIE720897:SIF720897 SSA720897:SSB720897 TBW720897:TBX720897 TLS720897:TLT720897 TVO720897:TVP720897 UFK720897:UFL720897 UPG720897:UPH720897 UZC720897:UZD720897 VIY720897:VIZ720897 VSU720897:VSV720897 WCQ720897:WCR720897 WMM720897:WMN720897 WWI720897:WWJ720897 AA786433:AB786433 JW786433:JX786433 TS786433:TT786433 ADO786433:ADP786433 ANK786433:ANL786433 AXG786433:AXH786433 BHC786433:BHD786433 BQY786433:BQZ786433 CAU786433:CAV786433 CKQ786433:CKR786433 CUM786433:CUN786433 DEI786433:DEJ786433 DOE786433:DOF786433 DYA786433:DYB786433 EHW786433:EHX786433 ERS786433:ERT786433 FBO786433:FBP786433 FLK786433:FLL786433 FVG786433:FVH786433 GFC786433:GFD786433 GOY786433:GOZ786433 GYU786433:GYV786433 HIQ786433:HIR786433 HSM786433:HSN786433 ICI786433:ICJ786433 IME786433:IMF786433 IWA786433:IWB786433 JFW786433:JFX786433 JPS786433:JPT786433 JZO786433:JZP786433 KJK786433:KJL786433 KTG786433:KTH786433 LDC786433:LDD786433 LMY786433:LMZ786433 LWU786433:LWV786433 MGQ786433:MGR786433 MQM786433:MQN786433 NAI786433:NAJ786433 NKE786433:NKF786433 NUA786433:NUB786433 ODW786433:ODX786433 ONS786433:ONT786433 OXO786433:OXP786433 PHK786433:PHL786433 PRG786433:PRH786433 QBC786433:QBD786433 QKY786433:QKZ786433 QUU786433:QUV786433 REQ786433:RER786433 ROM786433:RON786433 RYI786433:RYJ786433 SIE786433:SIF786433 SSA786433:SSB786433 TBW786433:TBX786433 TLS786433:TLT786433 TVO786433:TVP786433 UFK786433:UFL786433 UPG786433:UPH786433 UZC786433:UZD786433 VIY786433:VIZ786433 VSU786433:VSV786433 WCQ786433:WCR786433 WMM786433:WMN786433 WWI786433:WWJ786433 AA851969:AB851969 JW851969:JX851969 TS851969:TT851969 ADO851969:ADP851969 ANK851969:ANL851969 AXG851969:AXH851969 BHC851969:BHD851969 BQY851969:BQZ851969 CAU851969:CAV851969 CKQ851969:CKR851969 CUM851969:CUN851969 DEI851969:DEJ851969 DOE851969:DOF851969 DYA851969:DYB851969 EHW851969:EHX851969 ERS851969:ERT851969 FBO851969:FBP851969 FLK851969:FLL851969 FVG851969:FVH851969 GFC851969:GFD851969 GOY851969:GOZ851969 GYU851969:GYV851969 HIQ851969:HIR851969 HSM851969:HSN851969 ICI851969:ICJ851969 IME851969:IMF851969 IWA851969:IWB851969 JFW851969:JFX851969 JPS851969:JPT851969 JZO851969:JZP851969 KJK851969:KJL851969 KTG851969:KTH851969 LDC851969:LDD851969 LMY851969:LMZ851969 LWU851969:LWV851969 MGQ851969:MGR851969 MQM851969:MQN851969 NAI851969:NAJ851969 NKE851969:NKF851969 NUA851969:NUB851969 ODW851969:ODX851969 ONS851969:ONT851969 OXO851969:OXP851969 PHK851969:PHL851969 PRG851969:PRH851969 QBC851969:QBD851969 QKY851969:QKZ851969 QUU851969:QUV851969 REQ851969:RER851969 ROM851969:RON851969 RYI851969:RYJ851969 SIE851969:SIF851969 SSA851969:SSB851969 TBW851969:TBX851969 TLS851969:TLT851969 TVO851969:TVP851969 UFK851969:UFL851969 UPG851969:UPH851969 UZC851969:UZD851969 VIY851969:VIZ851969 VSU851969:VSV851969 WCQ851969:WCR851969 WMM851969:WMN851969 WWI851969:WWJ851969 AA917505:AB917505 JW917505:JX917505 TS917505:TT917505 ADO917505:ADP917505 ANK917505:ANL917505 AXG917505:AXH917505 BHC917505:BHD917505 BQY917505:BQZ917505 CAU917505:CAV917505 CKQ917505:CKR917505 CUM917505:CUN917505 DEI917505:DEJ917505 DOE917505:DOF917505 DYA917505:DYB917505 EHW917505:EHX917505 ERS917505:ERT917505 FBO917505:FBP917505 FLK917505:FLL917505 FVG917505:FVH917505 GFC917505:GFD917505 GOY917505:GOZ917505 GYU917505:GYV917505 HIQ917505:HIR917505 HSM917505:HSN917505 ICI917505:ICJ917505 IME917505:IMF917505 IWA917505:IWB917505 JFW917505:JFX917505 JPS917505:JPT917505 JZO917505:JZP917505 KJK917505:KJL917505 KTG917505:KTH917505 LDC917505:LDD917505 LMY917505:LMZ917505 LWU917505:LWV917505 MGQ917505:MGR917505 MQM917505:MQN917505 NAI917505:NAJ917505 NKE917505:NKF917505 NUA917505:NUB917505 ODW917505:ODX917505 ONS917505:ONT917505 OXO917505:OXP917505 PHK917505:PHL917505 PRG917505:PRH917505 QBC917505:QBD917505 QKY917505:QKZ917505 QUU917505:QUV917505 REQ917505:RER917505 ROM917505:RON917505 RYI917505:RYJ917505 SIE917505:SIF917505 SSA917505:SSB917505 TBW917505:TBX917505 TLS917505:TLT917505 TVO917505:TVP917505 UFK917505:UFL917505 UPG917505:UPH917505 UZC917505:UZD917505 VIY917505:VIZ917505 VSU917505:VSV917505 WCQ917505:WCR917505 WMM917505:WMN917505 WWI917505:WWJ917505 AA983041:AB983041 JW983041:JX983041 TS983041:TT983041 ADO983041:ADP983041 ANK983041:ANL983041 AXG983041:AXH983041 BHC983041:BHD983041 BQY983041:BQZ983041 CAU983041:CAV983041 CKQ983041:CKR983041 CUM983041:CUN983041 DEI983041:DEJ983041 DOE983041:DOF983041 DYA983041:DYB983041 EHW983041:EHX983041 ERS983041:ERT983041 FBO983041:FBP983041 FLK983041:FLL983041 FVG983041:FVH983041 GFC983041:GFD983041 GOY983041:GOZ983041 GYU983041:GYV983041 HIQ983041:HIR983041 HSM983041:HSN983041 ICI983041:ICJ983041 IME983041:IMF983041 IWA983041:IWB983041 JFW983041:JFX983041 JPS983041:JPT983041 JZO983041:JZP983041 KJK983041:KJL983041 KTG983041:KTH983041 LDC983041:LDD983041 LMY983041:LMZ983041 LWU983041:LWV983041 MGQ983041:MGR983041 MQM983041:MQN983041 NAI983041:NAJ983041 NKE983041:NKF983041 NUA983041:NUB983041 ODW983041:ODX983041 ONS983041:ONT983041 OXO983041:OXP983041 PHK983041:PHL983041 PRG983041:PRH983041 QBC983041:QBD983041 QKY983041:QKZ983041 QUU983041:QUV983041 REQ983041:RER983041 ROM983041:RON983041 RYI983041:RYJ983041 SIE983041:SIF983041 SSA983041:SSB983041 TBW983041:TBX983041 TLS983041:TLT983041 TVO983041:TVP983041 UFK983041:UFL983041 UPG983041:UPH983041 UZC983041:UZD983041 VIY983041:VIZ983041 VSU983041:VSV983041 WCQ983041:WCR983041 WMM983041:WMN983041 WWI983041:WWJ983041 AD1:AE1 JZ1:KA1 TV1:TW1 ADR1:ADS1 ANN1:ANO1 AXJ1:AXK1 BHF1:BHG1 BRB1:BRC1 CAX1:CAY1 CKT1:CKU1 CUP1:CUQ1 DEL1:DEM1 DOH1:DOI1 DYD1:DYE1 EHZ1:EIA1 ERV1:ERW1 FBR1:FBS1 FLN1:FLO1 FVJ1:FVK1 GFF1:GFG1 GPB1:GPC1 GYX1:GYY1 HIT1:HIU1 HSP1:HSQ1 ICL1:ICM1 IMH1:IMI1 IWD1:IWE1 JFZ1:JGA1 JPV1:JPW1 JZR1:JZS1 KJN1:KJO1 KTJ1:KTK1 LDF1:LDG1 LNB1:LNC1 LWX1:LWY1 MGT1:MGU1 MQP1:MQQ1 NAL1:NAM1 NKH1:NKI1 NUD1:NUE1 ODZ1:OEA1 ONV1:ONW1 OXR1:OXS1 PHN1:PHO1 PRJ1:PRK1 QBF1:QBG1 QLB1:QLC1 QUX1:QUY1 RET1:REU1 ROP1:ROQ1 RYL1:RYM1 SIH1:SII1 SSD1:SSE1 TBZ1:TCA1 TLV1:TLW1 TVR1:TVS1 UFN1:UFO1 UPJ1:UPK1 UZF1:UZG1 VJB1:VJC1 VSX1:VSY1 WCT1:WCU1 WMP1:WMQ1 WWL1:WWM1 AD65537:AE65537 JZ65537:KA65537 TV65537:TW65537 ADR65537:ADS65537 ANN65537:ANO65537 AXJ65537:AXK65537 BHF65537:BHG65537 BRB65537:BRC65537 CAX65537:CAY65537 CKT65537:CKU65537 CUP65537:CUQ65537 DEL65537:DEM65537 DOH65537:DOI65537 DYD65537:DYE65537 EHZ65537:EIA65537 ERV65537:ERW65537 FBR65537:FBS65537 FLN65537:FLO65537 FVJ65537:FVK65537 GFF65537:GFG65537 GPB65537:GPC65537 GYX65537:GYY65537 HIT65537:HIU65537 HSP65537:HSQ65537 ICL65537:ICM65537 IMH65537:IMI65537 IWD65537:IWE65537 JFZ65537:JGA65537 JPV65537:JPW65537 JZR65537:JZS65537 KJN65537:KJO65537 KTJ65537:KTK65537 LDF65537:LDG65537 LNB65537:LNC65537 LWX65537:LWY65537 MGT65537:MGU65537 MQP65537:MQQ65537 NAL65537:NAM65537 NKH65537:NKI65537 NUD65537:NUE65537 ODZ65537:OEA65537 ONV65537:ONW65537 OXR65537:OXS65537 PHN65537:PHO65537 PRJ65537:PRK65537 QBF65537:QBG65537 QLB65537:QLC65537 QUX65537:QUY65537 RET65537:REU65537 ROP65537:ROQ65537 RYL65537:RYM65537 SIH65537:SII65537 SSD65537:SSE65537 TBZ65537:TCA65537 TLV65537:TLW65537 TVR65537:TVS65537 UFN65537:UFO65537 UPJ65537:UPK65537 UZF65537:UZG65537 VJB65537:VJC65537 VSX65537:VSY65537 WCT65537:WCU65537 WMP65537:WMQ65537 WWL65537:WWM65537 AD131073:AE131073 JZ131073:KA131073 TV131073:TW131073 ADR131073:ADS131073 ANN131073:ANO131073 AXJ131073:AXK131073 BHF131073:BHG131073 BRB131073:BRC131073 CAX131073:CAY131073 CKT131073:CKU131073 CUP131073:CUQ131073 DEL131073:DEM131073 DOH131073:DOI131073 DYD131073:DYE131073 EHZ131073:EIA131073 ERV131073:ERW131073 FBR131073:FBS131073 FLN131073:FLO131073 FVJ131073:FVK131073 GFF131073:GFG131073 GPB131073:GPC131073 GYX131073:GYY131073 HIT131073:HIU131073 HSP131073:HSQ131073 ICL131073:ICM131073 IMH131073:IMI131073 IWD131073:IWE131073 JFZ131073:JGA131073 JPV131073:JPW131073 JZR131073:JZS131073 KJN131073:KJO131073 KTJ131073:KTK131073 LDF131073:LDG131073 LNB131073:LNC131073 LWX131073:LWY131073 MGT131073:MGU131073 MQP131073:MQQ131073 NAL131073:NAM131073 NKH131073:NKI131073 NUD131073:NUE131073 ODZ131073:OEA131073 ONV131073:ONW131073 OXR131073:OXS131073 PHN131073:PHO131073 PRJ131073:PRK131073 QBF131073:QBG131073 QLB131073:QLC131073 QUX131073:QUY131073 RET131073:REU131073 ROP131073:ROQ131073 RYL131073:RYM131073 SIH131073:SII131073 SSD131073:SSE131073 TBZ131073:TCA131073 TLV131073:TLW131073 TVR131073:TVS131073 UFN131073:UFO131073 UPJ131073:UPK131073 UZF131073:UZG131073 VJB131073:VJC131073 VSX131073:VSY131073 WCT131073:WCU131073 WMP131073:WMQ131073 WWL131073:WWM131073 AD196609:AE196609 JZ196609:KA196609 TV196609:TW196609 ADR196609:ADS196609 ANN196609:ANO196609 AXJ196609:AXK196609 BHF196609:BHG196609 BRB196609:BRC196609 CAX196609:CAY196609 CKT196609:CKU196609 CUP196609:CUQ196609 DEL196609:DEM196609 DOH196609:DOI196609 DYD196609:DYE196609 EHZ196609:EIA196609 ERV196609:ERW196609 FBR196609:FBS196609 FLN196609:FLO196609 FVJ196609:FVK196609 GFF196609:GFG196609 GPB196609:GPC196609 GYX196609:GYY196609 HIT196609:HIU196609 HSP196609:HSQ196609 ICL196609:ICM196609 IMH196609:IMI196609 IWD196609:IWE196609 JFZ196609:JGA196609 JPV196609:JPW196609 JZR196609:JZS196609 KJN196609:KJO196609 KTJ196609:KTK196609 LDF196609:LDG196609 LNB196609:LNC196609 LWX196609:LWY196609 MGT196609:MGU196609 MQP196609:MQQ196609 NAL196609:NAM196609 NKH196609:NKI196609 NUD196609:NUE196609 ODZ196609:OEA196609 ONV196609:ONW196609 OXR196609:OXS196609 PHN196609:PHO196609 PRJ196609:PRK196609 QBF196609:QBG196609 QLB196609:QLC196609 QUX196609:QUY196609 RET196609:REU196609 ROP196609:ROQ196609 RYL196609:RYM196609 SIH196609:SII196609 SSD196609:SSE196609 TBZ196609:TCA196609 TLV196609:TLW196609 TVR196609:TVS196609 UFN196609:UFO196609 UPJ196609:UPK196609 UZF196609:UZG196609 VJB196609:VJC196609 VSX196609:VSY196609 WCT196609:WCU196609 WMP196609:WMQ196609 WWL196609:WWM196609 AD262145:AE262145 JZ262145:KA262145 TV262145:TW262145 ADR262145:ADS262145 ANN262145:ANO262145 AXJ262145:AXK262145 BHF262145:BHG262145 BRB262145:BRC262145 CAX262145:CAY262145 CKT262145:CKU262145 CUP262145:CUQ262145 DEL262145:DEM262145 DOH262145:DOI262145 DYD262145:DYE262145 EHZ262145:EIA262145 ERV262145:ERW262145 FBR262145:FBS262145 FLN262145:FLO262145 FVJ262145:FVK262145 GFF262145:GFG262145 GPB262145:GPC262145 GYX262145:GYY262145 HIT262145:HIU262145 HSP262145:HSQ262145 ICL262145:ICM262145 IMH262145:IMI262145 IWD262145:IWE262145 JFZ262145:JGA262145 JPV262145:JPW262145 JZR262145:JZS262145 KJN262145:KJO262145 KTJ262145:KTK262145 LDF262145:LDG262145 LNB262145:LNC262145 LWX262145:LWY262145 MGT262145:MGU262145 MQP262145:MQQ262145 NAL262145:NAM262145 NKH262145:NKI262145 NUD262145:NUE262145 ODZ262145:OEA262145 ONV262145:ONW262145 OXR262145:OXS262145 PHN262145:PHO262145 PRJ262145:PRK262145 QBF262145:QBG262145 QLB262145:QLC262145 QUX262145:QUY262145 RET262145:REU262145 ROP262145:ROQ262145 RYL262145:RYM262145 SIH262145:SII262145 SSD262145:SSE262145 TBZ262145:TCA262145 TLV262145:TLW262145 TVR262145:TVS262145 UFN262145:UFO262145 UPJ262145:UPK262145 UZF262145:UZG262145 VJB262145:VJC262145 VSX262145:VSY262145 WCT262145:WCU262145 WMP262145:WMQ262145 WWL262145:WWM262145 AD327681:AE327681 JZ327681:KA327681 TV327681:TW327681 ADR327681:ADS327681 ANN327681:ANO327681 AXJ327681:AXK327681 BHF327681:BHG327681 BRB327681:BRC327681 CAX327681:CAY327681 CKT327681:CKU327681 CUP327681:CUQ327681 DEL327681:DEM327681 DOH327681:DOI327681 DYD327681:DYE327681 EHZ327681:EIA327681 ERV327681:ERW327681 FBR327681:FBS327681 FLN327681:FLO327681 FVJ327681:FVK327681 GFF327681:GFG327681 GPB327681:GPC327681 GYX327681:GYY327681 HIT327681:HIU327681 HSP327681:HSQ327681 ICL327681:ICM327681 IMH327681:IMI327681 IWD327681:IWE327681 JFZ327681:JGA327681 JPV327681:JPW327681 JZR327681:JZS327681 KJN327681:KJO327681 KTJ327681:KTK327681 LDF327681:LDG327681 LNB327681:LNC327681 LWX327681:LWY327681 MGT327681:MGU327681 MQP327681:MQQ327681 NAL327681:NAM327681 NKH327681:NKI327681 NUD327681:NUE327681 ODZ327681:OEA327681 ONV327681:ONW327681 OXR327681:OXS327681 PHN327681:PHO327681 PRJ327681:PRK327681 QBF327681:QBG327681 QLB327681:QLC327681 QUX327681:QUY327681 RET327681:REU327681 ROP327681:ROQ327681 RYL327681:RYM327681 SIH327681:SII327681 SSD327681:SSE327681 TBZ327681:TCA327681 TLV327681:TLW327681 TVR327681:TVS327681 UFN327681:UFO327681 UPJ327681:UPK327681 UZF327681:UZG327681 VJB327681:VJC327681 VSX327681:VSY327681 WCT327681:WCU327681 WMP327681:WMQ327681 WWL327681:WWM327681 AD393217:AE393217 JZ393217:KA393217 TV393217:TW393217 ADR393217:ADS393217 ANN393217:ANO393217 AXJ393217:AXK393217 BHF393217:BHG393217 BRB393217:BRC393217 CAX393217:CAY393217 CKT393217:CKU393217 CUP393217:CUQ393217 DEL393217:DEM393217 DOH393217:DOI393217 DYD393217:DYE393217 EHZ393217:EIA393217 ERV393217:ERW393217 FBR393217:FBS393217 FLN393217:FLO393217 FVJ393217:FVK393217 GFF393217:GFG393217 GPB393217:GPC393217 GYX393217:GYY393217 HIT393217:HIU393217 HSP393217:HSQ393217 ICL393217:ICM393217 IMH393217:IMI393217 IWD393217:IWE393217 JFZ393217:JGA393217 JPV393217:JPW393217 JZR393217:JZS393217 KJN393217:KJO393217 KTJ393217:KTK393217 LDF393217:LDG393217 LNB393217:LNC393217 LWX393217:LWY393217 MGT393217:MGU393217 MQP393217:MQQ393217 NAL393217:NAM393217 NKH393217:NKI393217 NUD393217:NUE393217 ODZ393217:OEA393217 ONV393217:ONW393217 OXR393217:OXS393217 PHN393217:PHO393217 PRJ393217:PRK393217 QBF393217:QBG393217 QLB393217:QLC393217 QUX393217:QUY393217 RET393217:REU393217 ROP393217:ROQ393217 RYL393217:RYM393217 SIH393217:SII393217 SSD393217:SSE393217 TBZ393217:TCA393217 TLV393217:TLW393217 TVR393217:TVS393217 UFN393217:UFO393217 UPJ393217:UPK393217 UZF393217:UZG393217 VJB393217:VJC393217 VSX393217:VSY393217 WCT393217:WCU393217 WMP393217:WMQ393217 WWL393217:WWM393217 AD458753:AE458753 JZ458753:KA458753 TV458753:TW458753 ADR458753:ADS458753 ANN458753:ANO458753 AXJ458753:AXK458753 BHF458753:BHG458753 BRB458753:BRC458753 CAX458753:CAY458753 CKT458753:CKU458753 CUP458753:CUQ458753 DEL458753:DEM458753 DOH458753:DOI458753 DYD458753:DYE458753 EHZ458753:EIA458753 ERV458753:ERW458753 FBR458753:FBS458753 FLN458753:FLO458753 FVJ458753:FVK458753 GFF458753:GFG458753 GPB458753:GPC458753 GYX458753:GYY458753 HIT458753:HIU458753 HSP458753:HSQ458753 ICL458753:ICM458753 IMH458753:IMI458753 IWD458753:IWE458753 JFZ458753:JGA458753 JPV458753:JPW458753 JZR458753:JZS458753 KJN458753:KJO458753 KTJ458753:KTK458753 LDF458753:LDG458753 LNB458753:LNC458753 LWX458753:LWY458753 MGT458753:MGU458753 MQP458753:MQQ458753 NAL458753:NAM458753 NKH458753:NKI458753 NUD458753:NUE458753 ODZ458753:OEA458753 ONV458753:ONW458753 OXR458753:OXS458753 PHN458753:PHO458753 PRJ458753:PRK458753 QBF458753:QBG458753 QLB458753:QLC458753 QUX458753:QUY458753 RET458753:REU458753 ROP458753:ROQ458753 RYL458753:RYM458753 SIH458753:SII458753 SSD458753:SSE458753 TBZ458753:TCA458753 TLV458753:TLW458753 TVR458753:TVS458753 UFN458753:UFO458753 UPJ458753:UPK458753 UZF458753:UZG458753 VJB458753:VJC458753 VSX458753:VSY458753 WCT458753:WCU458753 WMP458753:WMQ458753 WWL458753:WWM458753 AD524289:AE524289 JZ524289:KA524289 TV524289:TW524289 ADR524289:ADS524289 ANN524289:ANO524289 AXJ524289:AXK524289 BHF524289:BHG524289 BRB524289:BRC524289 CAX524289:CAY524289 CKT524289:CKU524289 CUP524289:CUQ524289 DEL524289:DEM524289 DOH524289:DOI524289 DYD524289:DYE524289 EHZ524289:EIA524289 ERV524289:ERW524289 FBR524289:FBS524289 FLN524289:FLO524289 FVJ524289:FVK524289 GFF524289:GFG524289 GPB524289:GPC524289 GYX524289:GYY524289 HIT524289:HIU524289 HSP524289:HSQ524289 ICL524289:ICM524289 IMH524289:IMI524289 IWD524289:IWE524289 JFZ524289:JGA524289 JPV524289:JPW524289 JZR524289:JZS524289 KJN524289:KJO524289 KTJ524289:KTK524289 LDF524289:LDG524289 LNB524289:LNC524289 LWX524289:LWY524289 MGT524289:MGU524289 MQP524289:MQQ524289 NAL524289:NAM524289 NKH524289:NKI524289 NUD524289:NUE524289 ODZ524289:OEA524289 ONV524289:ONW524289 OXR524289:OXS524289 PHN524289:PHO524289 PRJ524289:PRK524289 QBF524289:QBG524289 QLB524289:QLC524289 QUX524289:QUY524289 RET524289:REU524289 ROP524289:ROQ524289 RYL524289:RYM524289 SIH524289:SII524289 SSD524289:SSE524289 TBZ524289:TCA524289 TLV524289:TLW524289 TVR524289:TVS524289 UFN524289:UFO524289 UPJ524289:UPK524289 UZF524289:UZG524289 VJB524289:VJC524289 VSX524289:VSY524289 WCT524289:WCU524289 WMP524289:WMQ524289 WWL524289:WWM524289 AD589825:AE589825 JZ589825:KA589825 TV589825:TW589825 ADR589825:ADS589825 ANN589825:ANO589825 AXJ589825:AXK589825 BHF589825:BHG589825 BRB589825:BRC589825 CAX589825:CAY589825 CKT589825:CKU589825 CUP589825:CUQ589825 DEL589825:DEM589825 DOH589825:DOI589825 DYD589825:DYE589825 EHZ589825:EIA589825 ERV589825:ERW589825 FBR589825:FBS589825 FLN589825:FLO589825 FVJ589825:FVK589825 GFF589825:GFG589825 GPB589825:GPC589825 GYX589825:GYY589825 HIT589825:HIU589825 HSP589825:HSQ589825 ICL589825:ICM589825 IMH589825:IMI589825 IWD589825:IWE589825 JFZ589825:JGA589825 JPV589825:JPW589825 JZR589825:JZS589825 KJN589825:KJO589825 KTJ589825:KTK589825 LDF589825:LDG589825 LNB589825:LNC589825 LWX589825:LWY589825 MGT589825:MGU589825 MQP589825:MQQ589825 NAL589825:NAM589825 NKH589825:NKI589825 NUD589825:NUE589825 ODZ589825:OEA589825 ONV589825:ONW589825 OXR589825:OXS589825 PHN589825:PHO589825 PRJ589825:PRK589825 QBF589825:QBG589825 QLB589825:QLC589825 QUX589825:QUY589825 RET589825:REU589825 ROP589825:ROQ589825 RYL589825:RYM589825 SIH589825:SII589825 SSD589825:SSE589825 TBZ589825:TCA589825 TLV589825:TLW589825 TVR589825:TVS589825 UFN589825:UFO589825 UPJ589825:UPK589825 UZF589825:UZG589825 VJB589825:VJC589825 VSX589825:VSY589825 WCT589825:WCU589825 WMP589825:WMQ589825 WWL589825:WWM589825 AD655361:AE655361 JZ655361:KA655361 TV655361:TW655361 ADR655361:ADS655361 ANN655361:ANO655361 AXJ655361:AXK655361 BHF655361:BHG655361 BRB655361:BRC655361 CAX655361:CAY655361 CKT655361:CKU655361 CUP655361:CUQ655361 DEL655361:DEM655361 DOH655361:DOI655361 DYD655361:DYE655361 EHZ655361:EIA655361 ERV655361:ERW655361 FBR655361:FBS655361 FLN655361:FLO655361 FVJ655361:FVK655361 GFF655361:GFG655361 GPB655361:GPC655361 GYX655361:GYY655361 HIT655361:HIU655361 HSP655361:HSQ655361 ICL655361:ICM655361 IMH655361:IMI655361 IWD655361:IWE655361 JFZ655361:JGA655361 JPV655361:JPW655361 JZR655361:JZS655361 KJN655361:KJO655361 KTJ655361:KTK655361 LDF655361:LDG655361 LNB655361:LNC655361 LWX655361:LWY655361 MGT655361:MGU655361 MQP655361:MQQ655361 NAL655361:NAM655361 NKH655361:NKI655361 NUD655361:NUE655361 ODZ655361:OEA655361 ONV655361:ONW655361 OXR655361:OXS655361 PHN655361:PHO655361 PRJ655361:PRK655361 QBF655361:QBG655361 QLB655361:QLC655361 QUX655361:QUY655361 RET655361:REU655361 ROP655361:ROQ655361 RYL655361:RYM655361 SIH655361:SII655361 SSD655361:SSE655361 TBZ655361:TCA655361 TLV655361:TLW655361 TVR655361:TVS655361 UFN655361:UFO655361 UPJ655361:UPK655361 UZF655361:UZG655361 VJB655361:VJC655361 VSX655361:VSY655361 WCT655361:WCU655361 WMP655361:WMQ655361 WWL655361:WWM655361 AD720897:AE720897 JZ720897:KA720897 TV720897:TW720897 ADR720897:ADS720897 ANN720897:ANO720897 AXJ720897:AXK720897 BHF720897:BHG720897 BRB720897:BRC720897 CAX720897:CAY720897 CKT720897:CKU720897 CUP720897:CUQ720897 DEL720897:DEM720897 DOH720897:DOI720897 DYD720897:DYE720897 EHZ720897:EIA720897 ERV720897:ERW720897 FBR720897:FBS720897 FLN720897:FLO720897 FVJ720897:FVK720897 GFF720897:GFG720897 GPB720897:GPC720897 GYX720897:GYY720897 HIT720897:HIU720897 HSP720897:HSQ720897 ICL720897:ICM720897 IMH720897:IMI720897 IWD720897:IWE720897 JFZ720897:JGA720897 JPV720897:JPW720897 JZR720897:JZS720897 KJN720897:KJO720897 KTJ720897:KTK720897 LDF720897:LDG720897 LNB720897:LNC720897 LWX720897:LWY720897 MGT720897:MGU720897 MQP720897:MQQ720897 NAL720897:NAM720897 NKH720897:NKI720897 NUD720897:NUE720897 ODZ720897:OEA720897 ONV720897:ONW720897 OXR720897:OXS720897 PHN720897:PHO720897 PRJ720897:PRK720897 QBF720897:QBG720897 QLB720897:QLC720897 QUX720897:QUY720897 RET720897:REU720897 ROP720897:ROQ720897 RYL720897:RYM720897 SIH720897:SII720897 SSD720897:SSE720897 TBZ720897:TCA720897 TLV720897:TLW720897 TVR720897:TVS720897 UFN720897:UFO720897 UPJ720897:UPK720897 UZF720897:UZG720897 VJB720897:VJC720897 VSX720897:VSY720897 WCT720897:WCU720897 WMP720897:WMQ720897 WWL720897:WWM720897 AD786433:AE786433 JZ786433:KA786433 TV786433:TW786433 ADR786433:ADS786433 ANN786433:ANO786433 AXJ786433:AXK786433 BHF786433:BHG786433 BRB786433:BRC786433 CAX786433:CAY786433 CKT786433:CKU786433 CUP786433:CUQ786433 DEL786433:DEM786433 DOH786433:DOI786433 DYD786433:DYE786433 EHZ786433:EIA786433 ERV786433:ERW786433 FBR786433:FBS786433 FLN786433:FLO786433 FVJ786433:FVK786433 GFF786433:GFG786433 GPB786433:GPC786433 GYX786433:GYY786433 HIT786433:HIU786433 HSP786433:HSQ786433 ICL786433:ICM786433 IMH786433:IMI786433 IWD786433:IWE786433 JFZ786433:JGA786433 JPV786433:JPW786433 JZR786433:JZS786433 KJN786433:KJO786433 KTJ786433:KTK786433 LDF786433:LDG786433 LNB786433:LNC786433 LWX786433:LWY786433 MGT786433:MGU786433 MQP786433:MQQ786433 NAL786433:NAM786433 NKH786433:NKI786433 NUD786433:NUE786433 ODZ786433:OEA786433 ONV786433:ONW786433 OXR786433:OXS786433 PHN786433:PHO786433 PRJ786433:PRK786433 QBF786433:QBG786433 QLB786433:QLC786433 QUX786433:QUY786433 RET786433:REU786433 ROP786433:ROQ786433 RYL786433:RYM786433 SIH786433:SII786433 SSD786433:SSE786433 TBZ786433:TCA786433 TLV786433:TLW786433 TVR786433:TVS786433 UFN786433:UFO786433 UPJ786433:UPK786433 UZF786433:UZG786433 VJB786433:VJC786433 VSX786433:VSY786433 WCT786433:WCU786433 WMP786433:WMQ786433 WWL786433:WWM786433 AD851969:AE851969 JZ851969:KA851969 TV851969:TW851969 ADR851969:ADS851969 ANN851969:ANO851969 AXJ851969:AXK851969 BHF851969:BHG851969 BRB851969:BRC851969 CAX851969:CAY851969 CKT851969:CKU851969 CUP851969:CUQ851969 DEL851969:DEM851969 DOH851969:DOI851969 DYD851969:DYE851969 EHZ851969:EIA851969 ERV851969:ERW851969 FBR851969:FBS851969 FLN851969:FLO851969 FVJ851969:FVK851969 GFF851969:GFG851969 GPB851969:GPC851969 GYX851969:GYY851969 HIT851969:HIU851969 HSP851969:HSQ851969 ICL851969:ICM851969 IMH851969:IMI851969 IWD851969:IWE851969 JFZ851969:JGA851969 JPV851969:JPW851969 JZR851969:JZS851969 KJN851969:KJO851969 KTJ851969:KTK851969 LDF851969:LDG851969 LNB851969:LNC851969 LWX851969:LWY851969 MGT851969:MGU851969 MQP851969:MQQ851969 NAL851969:NAM851969 NKH851969:NKI851969 NUD851969:NUE851969 ODZ851969:OEA851969 ONV851969:ONW851969 OXR851969:OXS851969 PHN851969:PHO851969 PRJ851969:PRK851969 QBF851969:QBG851969 QLB851969:QLC851969 QUX851969:QUY851969 RET851969:REU851969 ROP851969:ROQ851969 RYL851969:RYM851969 SIH851969:SII851969 SSD851969:SSE851969 TBZ851969:TCA851969 TLV851969:TLW851969 TVR851969:TVS851969 UFN851969:UFO851969 UPJ851969:UPK851969 UZF851969:UZG851969 VJB851969:VJC851969 VSX851969:VSY851969 WCT851969:WCU851969 WMP851969:WMQ851969 WWL851969:WWM851969 AD917505:AE917505 JZ917505:KA917505 TV917505:TW917505 ADR917505:ADS917505 ANN917505:ANO917505 AXJ917505:AXK917505 BHF917505:BHG917505 BRB917505:BRC917505 CAX917505:CAY917505 CKT917505:CKU917505 CUP917505:CUQ917505 DEL917505:DEM917505 DOH917505:DOI917505 DYD917505:DYE917505 EHZ917505:EIA917505 ERV917505:ERW917505 FBR917505:FBS917505 FLN917505:FLO917505 FVJ917505:FVK917505 GFF917505:GFG917505 GPB917505:GPC917505 GYX917505:GYY917505 HIT917505:HIU917505 HSP917505:HSQ917505 ICL917505:ICM917505 IMH917505:IMI917505 IWD917505:IWE917505 JFZ917505:JGA917505 JPV917505:JPW917505 JZR917505:JZS917505 KJN917505:KJO917505 KTJ917505:KTK917505 LDF917505:LDG917505 LNB917505:LNC917505 LWX917505:LWY917505 MGT917505:MGU917505 MQP917505:MQQ917505 NAL917505:NAM917505 NKH917505:NKI917505 NUD917505:NUE917505 ODZ917505:OEA917505 ONV917505:ONW917505 OXR917505:OXS917505 PHN917505:PHO917505 PRJ917505:PRK917505 QBF917505:QBG917505 QLB917505:QLC917505 QUX917505:QUY917505 RET917505:REU917505 ROP917505:ROQ917505 RYL917505:RYM917505 SIH917505:SII917505 SSD917505:SSE917505 TBZ917505:TCA917505 TLV917505:TLW917505 TVR917505:TVS917505 UFN917505:UFO917505 UPJ917505:UPK917505 UZF917505:UZG917505 VJB917505:VJC917505 VSX917505:VSY917505 WCT917505:WCU917505 WMP917505:WMQ917505 WWL917505:WWM917505 AD983041:AE983041 JZ983041:KA983041 TV983041:TW983041 ADR983041:ADS983041 ANN983041:ANO983041 AXJ983041:AXK983041 BHF983041:BHG983041 BRB983041:BRC983041 CAX983041:CAY983041 CKT983041:CKU983041 CUP983041:CUQ983041 DEL983041:DEM983041 DOH983041:DOI983041 DYD983041:DYE983041 EHZ983041:EIA983041 ERV983041:ERW983041 FBR983041:FBS983041 FLN983041:FLO983041 FVJ983041:FVK983041 GFF983041:GFG983041 GPB983041:GPC983041 GYX983041:GYY983041 HIT983041:HIU983041 HSP983041:HSQ983041 ICL983041:ICM983041 IMH983041:IMI983041 IWD983041:IWE983041 JFZ983041:JGA983041 JPV983041:JPW983041 JZR983041:JZS983041 KJN983041:KJO983041 KTJ983041:KTK983041 LDF983041:LDG983041 LNB983041:LNC983041 LWX983041:LWY983041 MGT983041:MGU983041 MQP983041:MQQ983041 NAL983041:NAM983041 NKH983041:NKI983041 NUD983041:NUE983041 ODZ983041:OEA983041 ONV983041:ONW983041 OXR983041:OXS983041 PHN983041:PHO983041 PRJ983041:PRK983041 QBF983041:QBG983041 QLB983041:QLC983041 QUX983041:QUY983041 RET983041:REU983041 ROP983041:ROQ983041 RYL983041:RYM983041 SIH983041:SII983041 SSD983041:SSE983041 TBZ983041:TCA983041 TLV983041:TLW983041 TVR983041:TVS983041 UFN983041:UFO983041 UPJ983041:UPK983041 UZF983041:UZG983041 VJB983041:VJC983041 VSX983041:VSY983041 WCT983041:WCU983041 WMP983041:WMQ983041 WWL983041:WWM983041">
      <formula1>"前期,後期"</formula1>
    </dataValidation>
    <dataValidation type="list" allowBlank="1" showInputMessage="1" showErrorMessage="1" sqref="T1:U1 JP1:JQ1 TL1:TM1 ADH1:ADI1 AND1:ANE1 AWZ1:AXA1 BGV1:BGW1 BQR1:BQS1 CAN1:CAO1 CKJ1:CKK1 CUF1:CUG1 DEB1:DEC1 DNX1:DNY1 DXT1:DXU1 EHP1:EHQ1 ERL1:ERM1 FBH1:FBI1 FLD1:FLE1 FUZ1:FVA1 GEV1:GEW1 GOR1:GOS1 GYN1:GYO1 HIJ1:HIK1 HSF1:HSG1 ICB1:ICC1 ILX1:ILY1 IVT1:IVU1 JFP1:JFQ1 JPL1:JPM1 JZH1:JZI1 KJD1:KJE1 KSZ1:KTA1 LCV1:LCW1 LMR1:LMS1 LWN1:LWO1 MGJ1:MGK1 MQF1:MQG1 NAB1:NAC1 NJX1:NJY1 NTT1:NTU1 ODP1:ODQ1 ONL1:ONM1 OXH1:OXI1 PHD1:PHE1 PQZ1:PRA1 QAV1:QAW1 QKR1:QKS1 QUN1:QUO1 REJ1:REK1 ROF1:ROG1 RYB1:RYC1 SHX1:SHY1 SRT1:SRU1 TBP1:TBQ1 TLL1:TLM1 TVH1:TVI1 UFD1:UFE1 UOZ1:UPA1 UYV1:UYW1 VIR1:VIS1 VSN1:VSO1 WCJ1:WCK1 WMF1:WMG1 WWB1:WWC1 T65537:U65537 JP65537:JQ65537 TL65537:TM65537 ADH65537:ADI65537 AND65537:ANE65537 AWZ65537:AXA65537 BGV65537:BGW65537 BQR65537:BQS65537 CAN65537:CAO65537 CKJ65537:CKK65537 CUF65537:CUG65537 DEB65537:DEC65537 DNX65537:DNY65537 DXT65537:DXU65537 EHP65537:EHQ65537 ERL65537:ERM65537 FBH65537:FBI65537 FLD65537:FLE65537 FUZ65537:FVA65537 GEV65537:GEW65537 GOR65537:GOS65537 GYN65537:GYO65537 HIJ65537:HIK65537 HSF65537:HSG65537 ICB65537:ICC65537 ILX65537:ILY65537 IVT65537:IVU65537 JFP65537:JFQ65537 JPL65537:JPM65537 JZH65537:JZI65537 KJD65537:KJE65537 KSZ65537:KTA65537 LCV65537:LCW65537 LMR65537:LMS65537 LWN65537:LWO65537 MGJ65537:MGK65537 MQF65537:MQG65537 NAB65537:NAC65537 NJX65537:NJY65537 NTT65537:NTU65537 ODP65537:ODQ65537 ONL65537:ONM65537 OXH65537:OXI65537 PHD65537:PHE65537 PQZ65537:PRA65537 QAV65537:QAW65537 QKR65537:QKS65537 QUN65537:QUO65537 REJ65537:REK65537 ROF65537:ROG65537 RYB65537:RYC65537 SHX65537:SHY65537 SRT65537:SRU65537 TBP65537:TBQ65537 TLL65537:TLM65537 TVH65537:TVI65537 UFD65537:UFE65537 UOZ65537:UPA65537 UYV65537:UYW65537 VIR65537:VIS65537 VSN65537:VSO65537 WCJ65537:WCK65537 WMF65537:WMG65537 WWB65537:WWC65537 T131073:U131073 JP131073:JQ131073 TL131073:TM131073 ADH131073:ADI131073 AND131073:ANE131073 AWZ131073:AXA131073 BGV131073:BGW131073 BQR131073:BQS131073 CAN131073:CAO131073 CKJ131073:CKK131073 CUF131073:CUG131073 DEB131073:DEC131073 DNX131073:DNY131073 DXT131073:DXU131073 EHP131073:EHQ131073 ERL131073:ERM131073 FBH131073:FBI131073 FLD131073:FLE131073 FUZ131073:FVA131073 GEV131073:GEW131073 GOR131073:GOS131073 GYN131073:GYO131073 HIJ131073:HIK131073 HSF131073:HSG131073 ICB131073:ICC131073 ILX131073:ILY131073 IVT131073:IVU131073 JFP131073:JFQ131073 JPL131073:JPM131073 JZH131073:JZI131073 KJD131073:KJE131073 KSZ131073:KTA131073 LCV131073:LCW131073 LMR131073:LMS131073 LWN131073:LWO131073 MGJ131073:MGK131073 MQF131073:MQG131073 NAB131073:NAC131073 NJX131073:NJY131073 NTT131073:NTU131073 ODP131073:ODQ131073 ONL131073:ONM131073 OXH131073:OXI131073 PHD131073:PHE131073 PQZ131073:PRA131073 QAV131073:QAW131073 QKR131073:QKS131073 QUN131073:QUO131073 REJ131073:REK131073 ROF131073:ROG131073 RYB131073:RYC131073 SHX131073:SHY131073 SRT131073:SRU131073 TBP131073:TBQ131073 TLL131073:TLM131073 TVH131073:TVI131073 UFD131073:UFE131073 UOZ131073:UPA131073 UYV131073:UYW131073 VIR131073:VIS131073 VSN131073:VSO131073 WCJ131073:WCK131073 WMF131073:WMG131073 WWB131073:WWC131073 T196609:U196609 JP196609:JQ196609 TL196609:TM196609 ADH196609:ADI196609 AND196609:ANE196609 AWZ196609:AXA196609 BGV196609:BGW196609 BQR196609:BQS196609 CAN196609:CAO196609 CKJ196609:CKK196609 CUF196609:CUG196609 DEB196609:DEC196609 DNX196609:DNY196609 DXT196609:DXU196609 EHP196609:EHQ196609 ERL196609:ERM196609 FBH196609:FBI196609 FLD196609:FLE196609 FUZ196609:FVA196609 GEV196609:GEW196609 GOR196609:GOS196609 GYN196609:GYO196609 HIJ196609:HIK196609 HSF196609:HSG196609 ICB196609:ICC196609 ILX196609:ILY196609 IVT196609:IVU196609 JFP196609:JFQ196609 JPL196609:JPM196609 JZH196609:JZI196609 KJD196609:KJE196609 KSZ196609:KTA196609 LCV196609:LCW196609 LMR196609:LMS196609 LWN196609:LWO196609 MGJ196609:MGK196609 MQF196609:MQG196609 NAB196609:NAC196609 NJX196609:NJY196609 NTT196609:NTU196609 ODP196609:ODQ196609 ONL196609:ONM196609 OXH196609:OXI196609 PHD196609:PHE196609 PQZ196609:PRA196609 QAV196609:QAW196609 QKR196609:QKS196609 QUN196609:QUO196609 REJ196609:REK196609 ROF196609:ROG196609 RYB196609:RYC196609 SHX196609:SHY196609 SRT196609:SRU196609 TBP196609:TBQ196609 TLL196609:TLM196609 TVH196609:TVI196609 UFD196609:UFE196609 UOZ196609:UPA196609 UYV196609:UYW196609 VIR196609:VIS196609 VSN196609:VSO196609 WCJ196609:WCK196609 WMF196609:WMG196609 WWB196609:WWC196609 T262145:U262145 JP262145:JQ262145 TL262145:TM262145 ADH262145:ADI262145 AND262145:ANE262145 AWZ262145:AXA262145 BGV262145:BGW262145 BQR262145:BQS262145 CAN262145:CAO262145 CKJ262145:CKK262145 CUF262145:CUG262145 DEB262145:DEC262145 DNX262145:DNY262145 DXT262145:DXU262145 EHP262145:EHQ262145 ERL262145:ERM262145 FBH262145:FBI262145 FLD262145:FLE262145 FUZ262145:FVA262145 GEV262145:GEW262145 GOR262145:GOS262145 GYN262145:GYO262145 HIJ262145:HIK262145 HSF262145:HSG262145 ICB262145:ICC262145 ILX262145:ILY262145 IVT262145:IVU262145 JFP262145:JFQ262145 JPL262145:JPM262145 JZH262145:JZI262145 KJD262145:KJE262145 KSZ262145:KTA262145 LCV262145:LCW262145 LMR262145:LMS262145 LWN262145:LWO262145 MGJ262145:MGK262145 MQF262145:MQG262145 NAB262145:NAC262145 NJX262145:NJY262145 NTT262145:NTU262145 ODP262145:ODQ262145 ONL262145:ONM262145 OXH262145:OXI262145 PHD262145:PHE262145 PQZ262145:PRA262145 QAV262145:QAW262145 QKR262145:QKS262145 QUN262145:QUO262145 REJ262145:REK262145 ROF262145:ROG262145 RYB262145:RYC262145 SHX262145:SHY262145 SRT262145:SRU262145 TBP262145:TBQ262145 TLL262145:TLM262145 TVH262145:TVI262145 UFD262145:UFE262145 UOZ262145:UPA262145 UYV262145:UYW262145 VIR262145:VIS262145 VSN262145:VSO262145 WCJ262145:WCK262145 WMF262145:WMG262145 WWB262145:WWC262145 T327681:U327681 JP327681:JQ327681 TL327681:TM327681 ADH327681:ADI327681 AND327681:ANE327681 AWZ327681:AXA327681 BGV327681:BGW327681 BQR327681:BQS327681 CAN327681:CAO327681 CKJ327681:CKK327681 CUF327681:CUG327681 DEB327681:DEC327681 DNX327681:DNY327681 DXT327681:DXU327681 EHP327681:EHQ327681 ERL327681:ERM327681 FBH327681:FBI327681 FLD327681:FLE327681 FUZ327681:FVA327681 GEV327681:GEW327681 GOR327681:GOS327681 GYN327681:GYO327681 HIJ327681:HIK327681 HSF327681:HSG327681 ICB327681:ICC327681 ILX327681:ILY327681 IVT327681:IVU327681 JFP327681:JFQ327681 JPL327681:JPM327681 JZH327681:JZI327681 KJD327681:KJE327681 KSZ327681:KTA327681 LCV327681:LCW327681 LMR327681:LMS327681 LWN327681:LWO327681 MGJ327681:MGK327681 MQF327681:MQG327681 NAB327681:NAC327681 NJX327681:NJY327681 NTT327681:NTU327681 ODP327681:ODQ327681 ONL327681:ONM327681 OXH327681:OXI327681 PHD327681:PHE327681 PQZ327681:PRA327681 QAV327681:QAW327681 QKR327681:QKS327681 QUN327681:QUO327681 REJ327681:REK327681 ROF327681:ROG327681 RYB327681:RYC327681 SHX327681:SHY327681 SRT327681:SRU327681 TBP327681:TBQ327681 TLL327681:TLM327681 TVH327681:TVI327681 UFD327681:UFE327681 UOZ327681:UPA327681 UYV327681:UYW327681 VIR327681:VIS327681 VSN327681:VSO327681 WCJ327681:WCK327681 WMF327681:WMG327681 WWB327681:WWC327681 T393217:U393217 JP393217:JQ393217 TL393217:TM393217 ADH393217:ADI393217 AND393217:ANE393217 AWZ393217:AXA393217 BGV393217:BGW393217 BQR393217:BQS393217 CAN393217:CAO393217 CKJ393217:CKK393217 CUF393217:CUG393217 DEB393217:DEC393217 DNX393217:DNY393217 DXT393217:DXU393217 EHP393217:EHQ393217 ERL393217:ERM393217 FBH393217:FBI393217 FLD393217:FLE393217 FUZ393217:FVA393217 GEV393217:GEW393217 GOR393217:GOS393217 GYN393217:GYO393217 HIJ393217:HIK393217 HSF393217:HSG393217 ICB393217:ICC393217 ILX393217:ILY393217 IVT393217:IVU393217 JFP393217:JFQ393217 JPL393217:JPM393217 JZH393217:JZI393217 KJD393217:KJE393217 KSZ393217:KTA393217 LCV393217:LCW393217 LMR393217:LMS393217 LWN393217:LWO393217 MGJ393217:MGK393217 MQF393217:MQG393217 NAB393217:NAC393217 NJX393217:NJY393217 NTT393217:NTU393217 ODP393217:ODQ393217 ONL393217:ONM393217 OXH393217:OXI393217 PHD393217:PHE393217 PQZ393217:PRA393217 QAV393217:QAW393217 QKR393217:QKS393217 QUN393217:QUO393217 REJ393217:REK393217 ROF393217:ROG393217 RYB393217:RYC393217 SHX393217:SHY393217 SRT393217:SRU393217 TBP393217:TBQ393217 TLL393217:TLM393217 TVH393217:TVI393217 UFD393217:UFE393217 UOZ393217:UPA393217 UYV393217:UYW393217 VIR393217:VIS393217 VSN393217:VSO393217 WCJ393217:WCK393217 WMF393217:WMG393217 WWB393217:WWC393217 T458753:U458753 JP458753:JQ458753 TL458753:TM458753 ADH458753:ADI458753 AND458753:ANE458753 AWZ458753:AXA458753 BGV458753:BGW458753 BQR458753:BQS458753 CAN458753:CAO458753 CKJ458753:CKK458753 CUF458753:CUG458753 DEB458753:DEC458753 DNX458753:DNY458753 DXT458753:DXU458753 EHP458753:EHQ458753 ERL458753:ERM458753 FBH458753:FBI458753 FLD458753:FLE458753 FUZ458753:FVA458753 GEV458753:GEW458753 GOR458753:GOS458753 GYN458753:GYO458753 HIJ458753:HIK458753 HSF458753:HSG458753 ICB458753:ICC458753 ILX458753:ILY458753 IVT458753:IVU458753 JFP458753:JFQ458753 JPL458753:JPM458753 JZH458753:JZI458753 KJD458753:KJE458753 KSZ458753:KTA458753 LCV458753:LCW458753 LMR458753:LMS458753 LWN458753:LWO458753 MGJ458753:MGK458753 MQF458753:MQG458753 NAB458753:NAC458753 NJX458753:NJY458753 NTT458753:NTU458753 ODP458753:ODQ458753 ONL458753:ONM458753 OXH458753:OXI458753 PHD458753:PHE458753 PQZ458753:PRA458753 QAV458753:QAW458753 QKR458753:QKS458753 QUN458753:QUO458753 REJ458753:REK458753 ROF458753:ROG458753 RYB458753:RYC458753 SHX458753:SHY458753 SRT458753:SRU458753 TBP458753:TBQ458753 TLL458753:TLM458753 TVH458753:TVI458753 UFD458753:UFE458753 UOZ458753:UPA458753 UYV458753:UYW458753 VIR458753:VIS458753 VSN458753:VSO458753 WCJ458753:WCK458753 WMF458753:WMG458753 WWB458753:WWC458753 T524289:U524289 JP524289:JQ524289 TL524289:TM524289 ADH524289:ADI524289 AND524289:ANE524289 AWZ524289:AXA524289 BGV524289:BGW524289 BQR524289:BQS524289 CAN524289:CAO524289 CKJ524289:CKK524289 CUF524289:CUG524289 DEB524289:DEC524289 DNX524289:DNY524289 DXT524289:DXU524289 EHP524289:EHQ524289 ERL524289:ERM524289 FBH524289:FBI524289 FLD524289:FLE524289 FUZ524289:FVA524289 GEV524289:GEW524289 GOR524289:GOS524289 GYN524289:GYO524289 HIJ524289:HIK524289 HSF524289:HSG524289 ICB524289:ICC524289 ILX524289:ILY524289 IVT524289:IVU524289 JFP524289:JFQ524289 JPL524289:JPM524289 JZH524289:JZI524289 KJD524289:KJE524289 KSZ524289:KTA524289 LCV524289:LCW524289 LMR524289:LMS524289 LWN524289:LWO524289 MGJ524289:MGK524289 MQF524289:MQG524289 NAB524289:NAC524289 NJX524289:NJY524289 NTT524289:NTU524289 ODP524289:ODQ524289 ONL524289:ONM524289 OXH524289:OXI524289 PHD524289:PHE524289 PQZ524289:PRA524289 QAV524289:QAW524289 QKR524289:QKS524289 QUN524289:QUO524289 REJ524289:REK524289 ROF524289:ROG524289 RYB524289:RYC524289 SHX524289:SHY524289 SRT524289:SRU524289 TBP524289:TBQ524289 TLL524289:TLM524289 TVH524289:TVI524289 UFD524289:UFE524289 UOZ524289:UPA524289 UYV524289:UYW524289 VIR524289:VIS524289 VSN524289:VSO524289 WCJ524289:WCK524289 WMF524289:WMG524289 WWB524289:WWC524289 T589825:U589825 JP589825:JQ589825 TL589825:TM589825 ADH589825:ADI589825 AND589825:ANE589825 AWZ589825:AXA589825 BGV589825:BGW589825 BQR589825:BQS589825 CAN589825:CAO589825 CKJ589825:CKK589825 CUF589825:CUG589825 DEB589825:DEC589825 DNX589825:DNY589825 DXT589825:DXU589825 EHP589825:EHQ589825 ERL589825:ERM589825 FBH589825:FBI589825 FLD589825:FLE589825 FUZ589825:FVA589825 GEV589825:GEW589825 GOR589825:GOS589825 GYN589825:GYO589825 HIJ589825:HIK589825 HSF589825:HSG589825 ICB589825:ICC589825 ILX589825:ILY589825 IVT589825:IVU589825 JFP589825:JFQ589825 JPL589825:JPM589825 JZH589825:JZI589825 KJD589825:KJE589825 KSZ589825:KTA589825 LCV589825:LCW589825 LMR589825:LMS589825 LWN589825:LWO589825 MGJ589825:MGK589825 MQF589825:MQG589825 NAB589825:NAC589825 NJX589825:NJY589825 NTT589825:NTU589825 ODP589825:ODQ589825 ONL589825:ONM589825 OXH589825:OXI589825 PHD589825:PHE589825 PQZ589825:PRA589825 QAV589825:QAW589825 QKR589825:QKS589825 QUN589825:QUO589825 REJ589825:REK589825 ROF589825:ROG589825 RYB589825:RYC589825 SHX589825:SHY589825 SRT589825:SRU589825 TBP589825:TBQ589825 TLL589825:TLM589825 TVH589825:TVI589825 UFD589825:UFE589825 UOZ589825:UPA589825 UYV589825:UYW589825 VIR589825:VIS589825 VSN589825:VSO589825 WCJ589825:WCK589825 WMF589825:WMG589825 WWB589825:WWC589825 T655361:U655361 JP655361:JQ655361 TL655361:TM655361 ADH655361:ADI655361 AND655361:ANE655361 AWZ655361:AXA655361 BGV655361:BGW655361 BQR655361:BQS655361 CAN655361:CAO655361 CKJ655361:CKK655361 CUF655361:CUG655361 DEB655361:DEC655361 DNX655361:DNY655361 DXT655361:DXU655361 EHP655361:EHQ655361 ERL655361:ERM655361 FBH655361:FBI655361 FLD655361:FLE655361 FUZ655361:FVA655361 GEV655361:GEW655361 GOR655361:GOS655361 GYN655361:GYO655361 HIJ655361:HIK655361 HSF655361:HSG655361 ICB655361:ICC655361 ILX655361:ILY655361 IVT655361:IVU655361 JFP655361:JFQ655361 JPL655361:JPM655361 JZH655361:JZI655361 KJD655361:KJE655361 KSZ655361:KTA655361 LCV655361:LCW655361 LMR655361:LMS655361 LWN655361:LWO655361 MGJ655361:MGK655361 MQF655361:MQG655361 NAB655361:NAC655361 NJX655361:NJY655361 NTT655361:NTU655361 ODP655361:ODQ655361 ONL655361:ONM655361 OXH655361:OXI655361 PHD655361:PHE655361 PQZ655361:PRA655361 QAV655361:QAW655361 QKR655361:QKS655361 QUN655361:QUO655361 REJ655361:REK655361 ROF655361:ROG655361 RYB655361:RYC655361 SHX655361:SHY655361 SRT655361:SRU655361 TBP655361:TBQ655361 TLL655361:TLM655361 TVH655361:TVI655361 UFD655361:UFE655361 UOZ655361:UPA655361 UYV655361:UYW655361 VIR655361:VIS655361 VSN655361:VSO655361 WCJ655361:WCK655361 WMF655361:WMG655361 WWB655361:WWC655361 T720897:U720897 JP720897:JQ720897 TL720897:TM720897 ADH720897:ADI720897 AND720897:ANE720897 AWZ720897:AXA720897 BGV720897:BGW720897 BQR720897:BQS720897 CAN720897:CAO720897 CKJ720897:CKK720897 CUF720897:CUG720897 DEB720897:DEC720897 DNX720897:DNY720897 DXT720897:DXU720897 EHP720897:EHQ720897 ERL720897:ERM720897 FBH720897:FBI720897 FLD720897:FLE720897 FUZ720897:FVA720897 GEV720897:GEW720897 GOR720897:GOS720897 GYN720897:GYO720897 HIJ720897:HIK720897 HSF720897:HSG720897 ICB720897:ICC720897 ILX720897:ILY720897 IVT720897:IVU720897 JFP720897:JFQ720897 JPL720897:JPM720897 JZH720897:JZI720897 KJD720897:KJE720897 KSZ720897:KTA720897 LCV720897:LCW720897 LMR720897:LMS720897 LWN720897:LWO720897 MGJ720897:MGK720897 MQF720897:MQG720897 NAB720897:NAC720897 NJX720897:NJY720897 NTT720897:NTU720897 ODP720897:ODQ720897 ONL720897:ONM720897 OXH720897:OXI720897 PHD720897:PHE720897 PQZ720897:PRA720897 QAV720897:QAW720897 QKR720897:QKS720897 QUN720897:QUO720897 REJ720897:REK720897 ROF720897:ROG720897 RYB720897:RYC720897 SHX720897:SHY720897 SRT720897:SRU720897 TBP720897:TBQ720897 TLL720897:TLM720897 TVH720897:TVI720897 UFD720897:UFE720897 UOZ720897:UPA720897 UYV720897:UYW720897 VIR720897:VIS720897 VSN720897:VSO720897 WCJ720897:WCK720897 WMF720897:WMG720897 WWB720897:WWC720897 T786433:U786433 JP786433:JQ786433 TL786433:TM786433 ADH786433:ADI786433 AND786433:ANE786433 AWZ786433:AXA786433 BGV786433:BGW786433 BQR786433:BQS786433 CAN786433:CAO786433 CKJ786433:CKK786433 CUF786433:CUG786433 DEB786433:DEC786433 DNX786433:DNY786433 DXT786433:DXU786433 EHP786433:EHQ786433 ERL786433:ERM786433 FBH786433:FBI786433 FLD786433:FLE786433 FUZ786433:FVA786433 GEV786433:GEW786433 GOR786433:GOS786433 GYN786433:GYO786433 HIJ786433:HIK786433 HSF786433:HSG786433 ICB786433:ICC786433 ILX786433:ILY786433 IVT786433:IVU786433 JFP786433:JFQ786433 JPL786433:JPM786433 JZH786433:JZI786433 KJD786433:KJE786433 KSZ786433:KTA786433 LCV786433:LCW786433 LMR786433:LMS786433 LWN786433:LWO786433 MGJ786433:MGK786433 MQF786433:MQG786433 NAB786433:NAC786433 NJX786433:NJY786433 NTT786433:NTU786433 ODP786433:ODQ786433 ONL786433:ONM786433 OXH786433:OXI786433 PHD786433:PHE786433 PQZ786433:PRA786433 QAV786433:QAW786433 QKR786433:QKS786433 QUN786433:QUO786433 REJ786433:REK786433 ROF786433:ROG786433 RYB786433:RYC786433 SHX786433:SHY786433 SRT786433:SRU786433 TBP786433:TBQ786433 TLL786433:TLM786433 TVH786433:TVI786433 UFD786433:UFE786433 UOZ786433:UPA786433 UYV786433:UYW786433 VIR786433:VIS786433 VSN786433:VSO786433 WCJ786433:WCK786433 WMF786433:WMG786433 WWB786433:WWC786433 T851969:U851969 JP851969:JQ851969 TL851969:TM851969 ADH851969:ADI851969 AND851969:ANE851969 AWZ851969:AXA851969 BGV851969:BGW851969 BQR851969:BQS851969 CAN851969:CAO851969 CKJ851969:CKK851969 CUF851969:CUG851969 DEB851969:DEC851969 DNX851969:DNY851969 DXT851969:DXU851969 EHP851969:EHQ851969 ERL851969:ERM851969 FBH851969:FBI851969 FLD851969:FLE851969 FUZ851969:FVA851969 GEV851969:GEW851969 GOR851969:GOS851969 GYN851969:GYO851969 HIJ851969:HIK851969 HSF851969:HSG851969 ICB851969:ICC851969 ILX851969:ILY851969 IVT851969:IVU851969 JFP851969:JFQ851969 JPL851969:JPM851969 JZH851969:JZI851969 KJD851969:KJE851969 KSZ851969:KTA851969 LCV851969:LCW851969 LMR851969:LMS851969 LWN851969:LWO851969 MGJ851969:MGK851969 MQF851969:MQG851969 NAB851969:NAC851969 NJX851969:NJY851969 NTT851969:NTU851969 ODP851969:ODQ851969 ONL851969:ONM851969 OXH851969:OXI851969 PHD851969:PHE851969 PQZ851969:PRA851969 QAV851969:QAW851969 QKR851969:QKS851969 QUN851969:QUO851969 REJ851969:REK851969 ROF851969:ROG851969 RYB851969:RYC851969 SHX851969:SHY851969 SRT851969:SRU851969 TBP851969:TBQ851969 TLL851969:TLM851969 TVH851969:TVI851969 UFD851969:UFE851969 UOZ851969:UPA851969 UYV851969:UYW851969 VIR851969:VIS851969 VSN851969:VSO851969 WCJ851969:WCK851969 WMF851969:WMG851969 WWB851969:WWC851969 T917505:U917505 JP917505:JQ917505 TL917505:TM917505 ADH917505:ADI917505 AND917505:ANE917505 AWZ917505:AXA917505 BGV917505:BGW917505 BQR917505:BQS917505 CAN917505:CAO917505 CKJ917505:CKK917505 CUF917505:CUG917505 DEB917505:DEC917505 DNX917505:DNY917505 DXT917505:DXU917505 EHP917505:EHQ917505 ERL917505:ERM917505 FBH917505:FBI917505 FLD917505:FLE917505 FUZ917505:FVA917505 GEV917505:GEW917505 GOR917505:GOS917505 GYN917505:GYO917505 HIJ917505:HIK917505 HSF917505:HSG917505 ICB917505:ICC917505 ILX917505:ILY917505 IVT917505:IVU917505 JFP917505:JFQ917505 JPL917505:JPM917505 JZH917505:JZI917505 KJD917505:KJE917505 KSZ917505:KTA917505 LCV917505:LCW917505 LMR917505:LMS917505 LWN917505:LWO917505 MGJ917505:MGK917505 MQF917505:MQG917505 NAB917505:NAC917505 NJX917505:NJY917505 NTT917505:NTU917505 ODP917505:ODQ917505 ONL917505:ONM917505 OXH917505:OXI917505 PHD917505:PHE917505 PQZ917505:PRA917505 QAV917505:QAW917505 QKR917505:QKS917505 QUN917505:QUO917505 REJ917505:REK917505 ROF917505:ROG917505 RYB917505:RYC917505 SHX917505:SHY917505 SRT917505:SRU917505 TBP917505:TBQ917505 TLL917505:TLM917505 TVH917505:TVI917505 UFD917505:UFE917505 UOZ917505:UPA917505 UYV917505:UYW917505 VIR917505:VIS917505 VSN917505:VSO917505 WCJ917505:WCK917505 WMF917505:WMG917505 WWB917505:WWC917505 T983041:U983041 JP983041:JQ983041 TL983041:TM983041 ADH983041:ADI983041 AND983041:ANE983041 AWZ983041:AXA983041 BGV983041:BGW983041 BQR983041:BQS983041 CAN983041:CAO983041 CKJ983041:CKK983041 CUF983041:CUG983041 DEB983041:DEC983041 DNX983041:DNY983041 DXT983041:DXU983041 EHP983041:EHQ983041 ERL983041:ERM983041 FBH983041:FBI983041 FLD983041:FLE983041 FUZ983041:FVA983041 GEV983041:GEW983041 GOR983041:GOS983041 GYN983041:GYO983041 HIJ983041:HIK983041 HSF983041:HSG983041 ICB983041:ICC983041 ILX983041:ILY983041 IVT983041:IVU983041 JFP983041:JFQ983041 JPL983041:JPM983041 JZH983041:JZI983041 KJD983041:KJE983041 KSZ983041:KTA983041 LCV983041:LCW983041 LMR983041:LMS983041 LWN983041:LWO983041 MGJ983041:MGK983041 MQF983041:MQG983041 NAB983041:NAC983041 NJX983041:NJY983041 NTT983041:NTU983041 ODP983041:ODQ983041 ONL983041:ONM983041 OXH983041:OXI983041 PHD983041:PHE983041 PQZ983041:PRA983041 QAV983041:QAW983041 QKR983041:QKS983041 QUN983041:QUO983041 REJ983041:REK983041 ROF983041:ROG983041 RYB983041:RYC983041 SHX983041:SHY983041 SRT983041:SRU983041 TBP983041:TBQ983041 TLL983041:TLM983041 TVH983041:TVI983041 UFD983041:UFE983041 UOZ983041:UPA983041 UYV983041:UYW983041 VIR983041:VIS983041 VSN983041:VSO983041 WCJ983041:WCK983041 WMF983041:WMG983041 WWB983041:WWC983041">
      <formula1>"１,２,３,４,５,６,７,８,９,１０,１１,１２,１３,１４,１５,１６"</formula1>
    </dataValidation>
    <dataValidation type="list" allowBlank="1" showInputMessage="1" showErrorMessage="1" sqref="AC1 JY1 TU1 ADQ1 ANM1 AXI1 BHE1 BRA1 CAW1 CKS1 CUO1 DEK1 DOG1 DYC1 EHY1 ERU1 FBQ1 FLM1 FVI1 GFE1 GPA1 GYW1 HIS1 HSO1 ICK1 IMG1 IWC1 JFY1 JPU1 JZQ1 KJM1 KTI1 LDE1 LNA1 LWW1 MGS1 MQO1 NAK1 NKG1 NUC1 ODY1 ONU1 OXQ1 PHM1 PRI1 QBE1 QLA1 QUW1 RES1 ROO1 RYK1 SIG1 SSC1 TBY1 TLU1 TVQ1 UFM1 UPI1 UZE1 VJA1 VSW1 WCS1 WMO1 WWK1 AC65537 JY65537 TU65537 ADQ65537 ANM65537 AXI65537 BHE65537 BRA65537 CAW65537 CKS65537 CUO65537 DEK65537 DOG65537 DYC65537 EHY65537 ERU65537 FBQ65537 FLM65537 FVI65537 GFE65537 GPA65537 GYW65537 HIS65537 HSO65537 ICK65537 IMG65537 IWC65537 JFY65537 JPU65537 JZQ65537 KJM65537 KTI65537 LDE65537 LNA65537 LWW65537 MGS65537 MQO65537 NAK65537 NKG65537 NUC65537 ODY65537 ONU65537 OXQ65537 PHM65537 PRI65537 QBE65537 QLA65537 QUW65537 RES65537 ROO65537 RYK65537 SIG65537 SSC65537 TBY65537 TLU65537 TVQ65537 UFM65537 UPI65537 UZE65537 VJA65537 VSW65537 WCS65537 WMO65537 WWK65537 AC131073 JY131073 TU131073 ADQ131073 ANM131073 AXI131073 BHE131073 BRA131073 CAW131073 CKS131073 CUO131073 DEK131073 DOG131073 DYC131073 EHY131073 ERU131073 FBQ131073 FLM131073 FVI131073 GFE131073 GPA131073 GYW131073 HIS131073 HSO131073 ICK131073 IMG131073 IWC131073 JFY131073 JPU131073 JZQ131073 KJM131073 KTI131073 LDE131073 LNA131073 LWW131073 MGS131073 MQO131073 NAK131073 NKG131073 NUC131073 ODY131073 ONU131073 OXQ131073 PHM131073 PRI131073 QBE131073 QLA131073 QUW131073 RES131073 ROO131073 RYK131073 SIG131073 SSC131073 TBY131073 TLU131073 TVQ131073 UFM131073 UPI131073 UZE131073 VJA131073 VSW131073 WCS131073 WMO131073 WWK131073 AC196609 JY196609 TU196609 ADQ196609 ANM196609 AXI196609 BHE196609 BRA196609 CAW196609 CKS196609 CUO196609 DEK196609 DOG196609 DYC196609 EHY196609 ERU196609 FBQ196609 FLM196609 FVI196609 GFE196609 GPA196609 GYW196609 HIS196609 HSO196609 ICK196609 IMG196609 IWC196609 JFY196609 JPU196609 JZQ196609 KJM196609 KTI196609 LDE196609 LNA196609 LWW196609 MGS196609 MQO196609 NAK196609 NKG196609 NUC196609 ODY196609 ONU196609 OXQ196609 PHM196609 PRI196609 QBE196609 QLA196609 QUW196609 RES196609 ROO196609 RYK196609 SIG196609 SSC196609 TBY196609 TLU196609 TVQ196609 UFM196609 UPI196609 UZE196609 VJA196609 VSW196609 WCS196609 WMO196609 WWK196609 AC262145 JY262145 TU262145 ADQ262145 ANM262145 AXI262145 BHE262145 BRA262145 CAW262145 CKS262145 CUO262145 DEK262145 DOG262145 DYC262145 EHY262145 ERU262145 FBQ262145 FLM262145 FVI262145 GFE262145 GPA262145 GYW262145 HIS262145 HSO262145 ICK262145 IMG262145 IWC262145 JFY262145 JPU262145 JZQ262145 KJM262145 KTI262145 LDE262145 LNA262145 LWW262145 MGS262145 MQO262145 NAK262145 NKG262145 NUC262145 ODY262145 ONU262145 OXQ262145 PHM262145 PRI262145 QBE262145 QLA262145 QUW262145 RES262145 ROO262145 RYK262145 SIG262145 SSC262145 TBY262145 TLU262145 TVQ262145 UFM262145 UPI262145 UZE262145 VJA262145 VSW262145 WCS262145 WMO262145 WWK262145 AC327681 JY327681 TU327681 ADQ327681 ANM327681 AXI327681 BHE327681 BRA327681 CAW327681 CKS327681 CUO327681 DEK327681 DOG327681 DYC327681 EHY327681 ERU327681 FBQ327681 FLM327681 FVI327681 GFE327681 GPA327681 GYW327681 HIS327681 HSO327681 ICK327681 IMG327681 IWC327681 JFY327681 JPU327681 JZQ327681 KJM327681 KTI327681 LDE327681 LNA327681 LWW327681 MGS327681 MQO327681 NAK327681 NKG327681 NUC327681 ODY327681 ONU327681 OXQ327681 PHM327681 PRI327681 QBE327681 QLA327681 QUW327681 RES327681 ROO327681 RYK327681 SIG327681 SSC327681 TBY327681 TLU327681 TVQ327681 UFM327681 UPI327681 UZE327681 VJA327681 VSW327681 WCS327681 WMO327681 WWK327681 AC393217 JY393217 TU393217 ADQ393217 ANM393217 AXI393217 BHE393217 BRA393217 CAW393217 CKS393217 CUO393217 DEK393217 DOG393217 DYC393217 EHY393217 ERU393217 FBQ393217 FLM393217 FVI393217 GFE393217 GPA393217 GYW393217 HIS393217 HSO393217 ICK393217 IMG393217 IWC393217 JFY393217 JPU393217 JZQ393217 KJM393217 KTI393217 LDE393217 LNA393217 LWW393217 MGS393217 MQO393217 NAK393217 NKG393217 NUC393217 ODY393217 ONU393217 OXQ393217 PHM393217 PRI393217 QBE393217 QLA393217 QUW393217 RES393217 ROO393217 RYK393217 SIG393217 SSC393217 TBY393217 TLU393217 TVQ393217 UFM393217 UPI393217 UZE393217 VJA393217 VSW393217 WCS393217 WMO393217 WWK393217 AC458753 JY458753 TU458753 ADQ458753 ANM458753 AXI458753 BHE458753 BRA458753 CAW458753 CKS458753 CUO458753 DEK458753 DOG458753 DYC458753 EHY458753 ERU458753 FBQ458753 FLM458753 FVI458753 GFE458753 GPA458753 GYW458753 HIS458753 HSO458753 ICK458753 IMG458753 IWC458753 JFY458753 JPU458753 JZQ458753 KJM458753 KTI458753 LDE458753 LNA458753 LWW458753 MGS458753 MQO458753 NAK458753 NKG458753 NUC458753 ODY458753 ONU458753 OXQ458753 PHM458753 PRI458753 QBE458753 QLA458753 QUW458753 RES458753 ROO458753 RYK458753 SIG458753 SSC458753 TBY458753 TLU458753 TVQ458753 UFM458753 UPI458753 UZE458753 VJA458753 VSW458753 WCS458753 WMO458753 WWK458753 AC524289 JY524289 TU524289 ADQ524289 ANM524289 AXI524289 BHE524289 BRA524289 CAW524289 CKS524289 CUO524289 DEK524289 DOG524289 DYC524289 EHY524289 ERU524289 FBQ524289 FLM524289 FVI524289 GFE524289 GPA524289 GYW524289 HIS524289 HSO524289 ICK524289 IMG524289 IWC524289 JFY524289 JPU524289 JZQ524289 KJM524289 KTI524289 LDE524289 LNA524289 LWW524289 MGS524289 MQO524289 NAK524289 NKG524289 NUC524289 ODY524289 ONU524289 OXQ524289 PHM524289 PRI524289 QBE524289 QLA524289 QUW524289 RES524289 ROO524289 RYK524289 SIG524289 SSC524289 TBY524289 TLU524289 TVQ524289 UFM524289 UPI524289 UZE524289 VJA524289 VSW524289 WCS524289 WMO524289 WWK524289 AC589825 JY589825 TU589825 ADQ589825 ANM589825 AXI589825 BHE589825 BRA589825 CAW589825 CKS589825 CUO589825 DEK589825 DOG589825 DYC589825 EHY589825 ERU589825 FBQ589825 FLM589825 FVI589825 GFE589825 GPA589825 GYW589825 HIS589825 HSO589825 ICK589825 IMG589825 IWC589825 JFY589825 JPU589825 JZQ589825 KJM589825 KTI589825 LDE589825 LNA589825 LWW589825 MGS589825 MQO589825 NAK589825 NKG589825 NUC589825 ODY589825 ONU589825 OXQ589825 PHM589825 PRI589825 QBE589825 QLA589825 QUW589825 RES589825 ROO589825 RYK589825 SIG589825 SSC589825 TBY589825 TLU589825 TVQ589825 UFM589825 UPI589825 UZE589825 VJA589825 VSW589825 WCS589825 WMO589825 WWK589825 AC655361 JY655361 TU655361 ADQ655361 ANM655361 AXI655361 BHE655361 BRA655361 CAW655361 CKS655361 CUO655361 DEK655361 DOG655361 DYC655361 EHY655361 ERU655361 FBQ655361 FLM655361 FVI655361 GFE655361 GPA655361 GYW655361 HIS655361 HSO655361 ICK655361 IMG655361 IWC655361 JFY655361 JPU655361 JZQ655361 KJM655361 KTI655361 LDE655361 LNA655361 LWW655361 MGS655361 MQO655361 NAK655361 NKG655361 NUC655361 ODY655361 ONU655361 OXQ655361 PHM655361 PRI655361 QBE655361 QLA655361 QUW655361 RES655361 ROO655361 RYK655361 SIG655361 SSC655361 TBY655361 TLU655361 TVQ655361 UFM655361 UPI655361 UZE655361 VJA655361 VSW655361 WCS655361 WMO655361 WWK655361 AC720897 JY720897 TU720897 ADQ720897 ANM720897 AXI720897 BHE720897 BRA720897 CAW720897 CKS720897 CUO720897 DEK720897 DOG720897 DYC720897 EHY720897 ERU720897 FBQ720897 FLM720897 FVI720897 GFE720897 GPA720897 GYW720897 HIS720897 HSO720897 ICK720897 IMG720897 IWC720897 JFY720897 JPU720897 JZQ720897 KJM720897 KTI720897 LDE720897 LNA720897 LWW720897 MGS720897 MQO720897 NAK720897 NKG720897 NUC720897 ODY720897 ONU720897 OXQ720897 PHM720897 PRI720897 QBE720897 QLA720897 QUW720897 RES720897 ROO720897 RYK720897 SIG720897 SSC720897 TBY720897 TLU720897 TVQ720897 UFM720897 UPI720897 UZE720897 VJA720897 VSW720897 WCS720897 WMO720897 WWK720897 AC786433 JY786433 TU786433 ADQ786433 ANM786433 AXI786433 BHE786433 BRA786433 CAW786433 CKS786433 CUO786433 DEK786433 DOG786433 DYC786433 EHY786433 ERU786433 FBQ786433 FLM786433 FVI786433 GFE786433 GPA786433 GYW786433 HIS786433 HSO786433 ICK786433 IMG786433 IWC786433 JFY786433 JPU786433 JZQ786433 KJM786433 KTI786433 LDE786433 LNA786433 LWW786433 MGS786433 MQO786433 NAK786433 NKG786433 NUC786433 ODY786433 ONU786433 OXQ786433 PHM786433 PRI786433 QBE786433 QLA786433 QUW786433 RES786433 ROO786433 RYK786433 SIG786433 SSC786433 TBY786433 TLU786433 TVQ786433 UFM786433 UPI786433 UZE786433 VJA786433 VSW786433 WCS786433 WMO786433 WWK786433 AC851969 JY851969 TU851969 ADQ851969 ANM851969 AXI851969 BHE851969 BRA851969 CAW851969 CKS851969 CUO851969 DEK851969 DOG851969 DYC851969 EHY851969 ERU851969 FBQ851969 FLM851969 FVI851969 GFE851969 GPA851969 GYW851969 HIS851969 HSO851969 ICK851969 IMG851969 IWC851969 JFY851969 JPU851969 JZQ851969 KJM851969 KTI851969 LDE851969 LNA851969 LWW851969 MGS851969 MQO851969 NAK851969 NKG851969 NUC851969 ODY851969 ONU851969 OXQ851969 PHM851969 PRI851969 QBE851969 QLA851969 QUW851969 RES851969 ROO851969 RYK851969 SIG851969 SSC851969 TBY851969 TLU851969 TVQ851969 UFM851969 UPI851969 UZE851969 VJA851969 VSW851969 WCS851969 WMO851969 WWK851969 AC917505 JY917505 TU917505 ADQ917505 ANM917505 AXI917505 BHE917505 BRA917505 CAW917505 CKS917505 CUO917505 DEK917505 DOG917505 DYC917505 EHY917505 ERU917505 FBQ917505 FLM917505 FVI917505 GFE917505 GPA917505 GYW917505 HIS917505 HSO917505 ICK917505 IMG917505 IWC917505 JFY917505 JPU917505 JZQ917505 KJM917505 KTI917505 LDE917505 LNA917505 LWW917505 MGS917505 MQO917505 NAK917505 NKG917505 NUC917505 ODY917505 ONU917505 OXQ917505 PHM917505 PRI917505 QBE917505 QLA917505 QUW917505 RES917505 ROO917505 RYK917505 SIG917505 SSC917505 TBY917505 TLU917505 TVQ917505 UFM917505 UPI917505 UZE917505 VJA917505 VSW917505 WCS917505 WMO917505 WWK917505 AC983041 JY983041 TU983041 ADQ983041 ANM983041 AXI983041 BHE983041 BRA983041 CAW983041 CKS983041 CUO983041 DEK983041 DOG983041 DYC983041 EHY983041 ERU983041 FBQ983041 FLM983041 FVI983041 GFE983041 GPA983041 GYW983041 HIS983041 HSO983041 ICK983041 IMG983041 IWC983041 JFY983041 JPU983041 JZQ983041 KJM983041 KTI983041 LDE983041 LNA983041 LWW983041 MGS983041 MQO983041 NAK983041 NKG983041 NUC983041 ODY983041 ONU983041 OXQ983041 PHM983041 PRI983041 QBE983041 QLA983041 QUW983041 RES983041 ROO983041 RYK983041 SIG983041 SSC983041 TBY983041 TLU983041 TVQ983041 UFM983041 UPI983041 UZE983041 VJA983041 VSW983041 WCS983041 WMO983041 WWK983041 AF1 KB1 TX1 ADT1 ANP1 AXL1 BHH1 BRD1 CAZ1 CKV1 CUR1 DEN1 DOJ1 DYF1 EIB1 ERX1 FBT1 FLP1 FVL1 GFH1 GPD1 GYZ1 HIV1 HSR1 ICN1 IMJ1 IWF1 JGB1 JPX1 JZT1 KJP1 KTL1 LDH1 LND1 LWZ1 MGV1 MQR1 NAN1 NKJ1 NUF1 OEB1 ONX1 OXT1 PHP1 PRL1 QBH1 QLD1 QUZ1 REV1 ROR1 RYN1 SIJ1 SSF1 TCB1 TLX1 TVT1 UFP1 UPL1 UZH1 VJD1 VSZ1 WCV1 WMR1 WWN1 AF65537 KB65537 TX65537 ADT65537 ANP65537 AXL65537 BHH65537 BRD65537 CAZ65537 CKV65537 CUR65537 DEN65537 DOJ65537 DYF65537 EIB65537 ERX65537 FBT65537 FLP65537 FVL65537 GFH65537 GPD65537 GYZ65537 HIV65537 HSR65537 ICN65537 IMJ65537 IWF65537 JGB65537 JPX65537 JZT65537 KJP65537 KTL65537 LDH65537 LND65537 LWZ65537 MGV65537 MQR65537 NAN65537 NKJ65537 NUF65537 OEB65537 ONX65537 OXT65537 PHP65537 PRL65537 QBH65537 QLD65537 QUZ65537 REV65537 ROR65537 RYN65537 SIJ65537 SSF65537 TCB65537 TLX65537 TVT65537 UFP65537 UPL65537 UZH65537 VJD65537 VSZ65537 WCV65537 WMR65537 WWN65537 AF131073 KB131073 TX131073 ADT131073 ANP131073 AXL131073 BHH131073 BRD131073 CAZ131073 CKV131073 CUR131073 DEN131073 DOJ131073 DYF131073 EIB131073 ERX131073 FBT131073 FLP131073 FVL131073 GFH131073 GPD131073 GYZ131073 HIV131073 HSR131073 ICN131073 IMJ131073 IWF131073 JGB131073 JPX131073 JZT131073 KJP131073 KTL131073 LDH131073 LND131073 LWZ131073 MGV131073 MQR131073 NAN131073 NKJ131073 NUF131073 OEB131073 ONX131073 OXT131073 PHP131073 PRL131073 QBH131073 QLD131073 QUZ131073 REV131073 ROR131073 RYN131073 SIJ131073 SSF131073 TCB131073 TLX131073 TVT131073 UFP131073 UPL131073 UZH131073 VJD131073 VSZ131073 WCV131073 WMR131073 WWN131073 AF196609 KB196609 TX196609 ADT196609 ANP196609 AXL196609 BHH196609 BRD196609 CAZ196609 CKV196609 CUR196609 DEN196609 DOJ196609 DYF196609 EIB196609 ERX196609 FBT196609 FLP196609 FVL196609 GFH196609 GPD196609 GYZ196609 HIV196609 HSR196609 ICN196609 IMJ196609 IWF196609 JGB196609 JPX196609 JZT196609 KJP196609 KTL196609 LDH196609 LND196609 LWZ196609 MGV196609 MQR196609 NAN196609 NKJ196609 NUF196609 OEB196609 ONX196609 OXT196609 PHP196609 PRL196609 QBH196609 QLD196609 QUZ196609 REV196609 ROR196609 RYN196609 SIJ196609 SSF196609 TCB196609 TLX196609 TVT196609 UFP196609 UPL196609 UZH196609 VJD196609 VSZ196609 WCV196609 WMR196609 WWN196609 AF262145 KB262145 TX262145 ADT262145 ANP262145 AXL262145 BHH262145 BRD262145 CAZ262145 CKV262145 CUR262145 DEN262145 DOJ262145 DYF262145 EIB262145 ERX262145 FBT262145 FLP262145 FVL262145 GFH262145 GPD262145 GYZ262145 HIV262145 HSR262145 ICN262145 IMJ262145 IWF262145 JGB262145 JPX262145 JZT262145 KJP262145 KTL262145 LDH262145 LND262145 LWZ262145 MGV262145 MQR262145 NAN262145 NKJ262145 NUF262145 OEB262145 ONX262145 OXT262145 PHP262145 PRL262145 QBH262145 QLD262145 QUZ262145 REV262145 ROR262145 RYN262145 SIJ262145 SSF262145 TCB262145 TLX262145 TVT262145 UFP262145 UPL262145 UZH262145 VJD262145 VSZ262145 WCV262145 WMR262145 WWN262145 AF327681 KB327681 TX327681 ADT327681 ANP327681 AXL327681 BHH327681 BRD327681 CAZ327681 CKV327681 CUR327681 DEN327681 DOJ327681 DYF327681 EIB327681 ERX327681 FBT327681 FLP327681 FVL327681 GFH327681 GPD327681 GYZ327681 HIV327681 HSR327681 ICN327681 IMJ327681 IWF327681 JGB327681 JPX327681 JZT327681 KJP327681 KTL327681 LDH327681 LND327681 LWZ327681 MGV327681 MQR327681 NAN327681 NKJ327681 NUF327681 OEB327681 ONX327681 OXT327681 PHP327681 PRL327681 QBH327681 QLD327681 QUZ327681 REV327681 ROR327681 RYN327681 SIJ327681 SSF327681 TCB327681 TLX327681 TVT327681 UFP327681 UPL327681 UZH327681 VJD327681 VSZ327681 WCV327681 WMR327681 WWN327681 AF393217 KB393217 TX393217 ADT393217 ANP393217 AXL393217 BHH393217 BRD393217 CAZ393217 CKV393217 CUR393217 DEN393217 DOJ393217 DYF393217 EIB393217 ERX393217 FBT393217 FLP393217 FVL393217 GFH393217 GPD393217 GYZ393217 HIV393217 HSR393217 ICN393217 IMJ393217 IWF393217 JGB393217 JPX393217 JZT393217 KJP393217 KTL393217 LDH393217 LND393217 LWZ393217 MGV393217 MQR393217 NAN393217 NKJ393217 NUF393217 OEB393217 ONX393217 OXT393217 PHP393217 PRL393217 QBH393217 QLD393217 QUZ393217 REV393217 ROR393217 RYN393217 SIJ393217 SSF393217 TCB393217 TLX393217 TVT393217 UFP393217 UPL393217 UZH393217 VJD393217 VSZ393217 WCV393217 WMR393217 WWN393217 AF458753 KB458753 TX458753 ADT458753 ANP458753 AXL458753 BHH458753 BRD458753 CAZ458753 CKV458753 CUR458753 DEN458753 DOJ458753 DYF458753 EIB458753 ERX458753 FBT458753 FLP458753 FVL458753 GFH458753 GPD458753 GYZ458753 HIV458753 HSR458753 ICN458753 IMJ458753 IWF458753 JGB458753 JPX458753 JZT458753 KJP458753 KTL458753 LDH458753 LND458753 LWZ458753 MGV458753 MQR458753 NAN458753 NKJ458753 NUF458753 OEB458753 ONX458753 OXT458753 PHP458753 PRL458753 QBH458753 QLD458753 QUZ458753 REV458753 ROR458753 RYN458753 SIJ458753 SSF458753 TCB458753 TLX458753 TVT458753 UFP458753 UPL458753 UZH458753 VJD458753 VSZ458753 WCV458753 WMR458753 WWN458753 AF524289 KB524289 TX524289 ADT524289 ANP524289 AXL524289 BHH524289 BRD524289 CAZ524289 CKV524289 CUR524289 DEN524289 DOJ524289 DYF524289 EIB524289 ERX524289 FBT524289 FLP524289 FVL524289 GFH524289 GPD524289 GYZ524289 HIV524289 HSR524289 ICN524289 IMJ524289 IWF524289 JGB524289 JPX524289 JZT524289 KJP524289 KTL524289 LDH524289 LND524289 LWZ524289 MGV524289 MQR524289 NAN524289 NKJ524289 NUF524289 OEB524289 ONX524289 OXT524289 PHP524289 PRL524289 QBH524289 QLD524289 QUZ524289 REV524289 ROR524289 RYN524289 SIJ524289 SSF524289 TCB524289 TLX524289 TVT524289 UFP524289 UPL524289 UZH524289 VJD524289 VSZ524289 WCV524289 WMR524289 WWN524289 AF589825 KB589825 TX589825 ADT589825 ANP589825 AXL589825 BHH589825 BRD589825 CAZ589825 CKV589825 CUR589825 DEN589825 DOJ589825 DYF589825 EIB589825 ERX589825 FBT589825 FLP589825 FVL589825 GFH589825 GPD589825 GYZ589825 HIV589825 HSR589825 ICN589825 IMJ589825 IWF589825 JGB589825 JPX589825 JZT589825 KJP589825 KTL589825 LDH589825 LND589825 LWZ589825 MGV589825 MQR589825 NAN589825 NKJ589825 NUF589825 OEB589825 ONX589825 OXT589825 PHP589825 PRL589825 QBH589825 QLD589825 QUZ589825 REV589825 ROR589825 RYN589825 SIJ589825 SSF589825 TCB589825 TLX589825 TVT589825 UFP589825 UPL589825 UZH589825 VJD589825 VSZ589825 WCV589825 WMR589825 WWN589825 AF655361 KB655361 TX655361 ADT655361 ANP655361 AXL655361 BHH655361 BRD655361 CAZ655361 CKV655361 CUR655361 DEN655361 DOJ655361 DYF655361 EIB655361 ERX655361 FBT655361 FLP655361 FVL655361 GFH655361 GPD655361 GYZ655361 HIV655361 HSR655361 ICN655361 IMJ655361 IWF655361 JGB655361 JPX655361 JZT655361 KJP655361 KTL655361 LDH655361 LND655361 LWZ655361 MGV655361 MQR655361 NAN655361 NKJ655361 NUF655361 OEB655361 ONX655361 OXT655361 PHP655361 PRL655361 QBH655361 QLD655361 QUZ655361 REV655361 ROR655361 RYN655361 SIJ655361 SSF655361 TCB655361 TLX655361 TVT655361 UFP655361 UPL655361 UZH655361 VJD655361 VSZ655361 WCV655361 WMR655361 WWN655361 AF720897 KB720897 TX720897 ADT720897 ANP720897 AXL720897 BHH720897 BRD720897 CAZ720897 CKV720897 CUR720897 DEN720897 DOJ720897 DYF720897 EIB720897 ERX720897 FBT720897 FLP720897 FVL720897 GFH720897 GPD720897 GYZ720897 HIV720897 HSR720897 ICN720897 IMJ720897 IWF720897 JGB720897 JPX720897 JZT720897 KJP720897 KTL720897 LDH720897 LND720897 LWZ720897 MGV720897 MQR720897 NAN720897 NKJ720897 NUF720897 OEB720897 ONX720897 OXT720897 PHP720897 PRL720897 QBH720897 QLD720897 QUZ720897 REV720897 ROR720897 RYN720897 SIJ720897 SSF720897 TCB720897 TLX720897 TVT720897 UFP720897 UPL720897 UZH720897 VJD720897 VSZ720897 WCV720897 WMR720897 WWN720897 AF786433 KB786433 TX786433 ADT786433 ANP786433 AXL786433 BHH786433 BRD786433 CAZ786433 CKV786433 CUR786433 DEN786433 DOJ786433 DYF786433 EIB786433 ERX786433 FBT786433 FLP786433 FVL786433 GFH786433 GPD786433 GYZ786433 HIV786433 HSR786433 ICN786433 IMJ786433 IWF786433 JGB786433 JPX786433 JZT786433 KJP786433 KTL786433 LDH786433 LND786433 LWZ786433 MGV786433 MQR786433 NAN786433 NKJ786433 NUF786433 OEB786433 ONX786433 OXT786433 PHP786433 PRL786433 QBH786433 QLD786433 QUZ786433 REV786433 ROR786433 RYN786433 SIJ786433 SSF786433 TCB786433 TLX786433 TVT786433 UFP786433 UPL786433 UZH786433 VJD786433 VSZ786433 WCV786433 WMR786433 WWN786433 AF851969 KB851969 TX851969 ADT851969 ANP851969 AXL851969 BHH851969 BRD851969 CAZ851969 CKV851969 CUR851969 DEN851969 DOJ851969 DYF851969 EIB851969 ERX851969 FBT851969 FLP851969 FVL851969 GFH851969 GPD851969 GYZ851969 HIV851969 HSR851969 ICN851969 IMJ851969 IWF851969 JGB851969 JPX851969 JZT851969 KJP851969 KTL851969 LDH851969 LND851969 LWZ851969 MGV851969 MQR851969 NAN851969 NKJ851969 NUF851969 OEB851969 ONX851969 OXT851969 PHP851969 PRL851969 QBH851969 QLD851969 QUZ851969 REV851969 ROR851969 RYN851969 SIJ851969 SSF851969 TCB851969 TLX851969 TVT851969 UFP851969 UPL851969 UZH851969 VJD851969 VSZ851969 WCV851969 WMR851969 WWN851969 AF917505 KB917505 TX917505 ADT917505 ANP917505 AXL917505 BHH917505 BRD917505 CAZ917505 CKV917505 CUR917505 DEN917505 DOJ917505 DYF917505 EIB917505 ERX917505 FBT917505 FLP917505 FVL917505 GFH917505 GPD917505 GYZ917505 HIV917505 HSR917505 ICN917505 IMJ917505 IWF917505 JGB917505 JPX917505 JZT917505 KJP917505 KTL917505 LDH917505 LND917505 LWZ917505 MGV917505 MQR917505 NAN917505 NKJ917505 NUF917505 OEB917505 ONX917505 OXT917505 PHP917505 PRL917505 QBH917505 QLD917505 QUZ917505 REV917505 ROR917505 RYN917505 SIJ917505 SSF917505 TCB917505 TLX917505 TVT917505 UFP917505 UPL917505 UZH917505 VJD917505 VSZ917505 WCV917505 WMR917505 WWN917505 AF983041 KB983041 TX983041 ADT983041 ANP983041 AXL983041 BHH983041 BRD983041 CAZ983041 CKV983041 CUR983041 DEN983041 DOJ983041 DYF983041 EIB983041 ERX983041 FBT983041 FLP983041 FVL983041 GFH983041 GPD983041 GYZ983041 HIV983041 HSR983041 ICN983041 IMJ983041 IWF983041 JGB983041 JPX983041 JZT983041 KJP983041 KTL983041 LDH983041 LND983041 LWZ983041 MGV983041 MQR983041 NAN983041 NKJ983041 NUF983041 OEB983041 ONX983041 OXT983041 PHP983041 PRL983041 QBH983041 QLD983041 QUZ983041 REV983041 ROR983041 RYN983041 SIJ983041 SSF983041 TCB983041 TLX983041 TVT983041 UFP983041 UPL983041 UZH983041 VJD983041 VSZ983041 WCV983041 WMR983041 WWN983041">
      <formula1>"Ａ,Ｂ,Ｃ,Ｄ,Ｅ,Ｆ,Ｇ,Ｈ"</formula1>
    </dataValidation>
  </dataValidations>
  <pageMargins left="0.70866141732283472" right="0.70866141732283472" top="0.74803149606299213" bottom="0.74803149606299213" header="0.31496062992125984" footer="0.31496062992125984"/>
  <pageSetup paperSize="9" scale="62" orientation="landscape" r:id="rId1"/>
  <rowBreaks count="1" manualBreakCount="1">
    <brk id="44" max="4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46"/>
  <sheetViews>
    <sheetView zoomScale="70" zoomScaleNormal="70" workbookViewId="0">
      <selection activeCell="C4" sqref="C4:AF43"/>
    </sheetView>
  </sheetViews>
  <sheetFormatPr defaultRowHeight="13.5" x14ac:dyDescent="0.15"/>
  <cols>
    <col min="1" max="1" width="4.25" style="28" bestFit="1" customWidth="1"/>
    <col min="2" max="2" width="14.5" style="1" bestFit="1" customWidth="1"/>
    <col min="3" max="32" width="3.875" style="1" customWidth="1"/>
    <col min="33" max="41" width="8.625" style="1" customWidth="1"/>
    <col min="42" max="42" width="4" style="1" bestFit="1" customWidth="1"/>
    <col min="43" max="44" width="3" style="1" bestFit="1" customWidth="1"/>
    <col min="45" max="45" width="18.625" style="1" bestFit="1" customWidth="1"/>
    <col min="46" max="46" width="9" style="1"/>
    <col min="47" max="47" width="9" style="1" customWidth="1"/>
    <col min="48" max="48" width="7" style="1" bestFit="1" customWidth="1"/>
    <col min="49" max="16384" width="9" style="1"/>
  </cols>
  <sheetData>
    <row r="1" spans="1:48" ht="21" x14ac:dyDescent="0.2">
      <c r="A1" s="4"/>
      <c r="B1" s="4"/>
      <c r="C1" s="21"/>
      <c r="D1" s="249">
        <v>2016</v>
      </c>
      <c r="E1" s="249"/>
      <c r="F1" s="249"/>
      <c r="G1" s="250" t="s">
        <v>29</v>
      </c>
      <c r="H1" s="250"/>
      <c r="I1" s="250"/>
      <c r="J1" s="250"/>
      <c r="K1" s="250"/>
      <c r="L1" s="250"/>
      <c r="M1" s="250"/>
      <c r="N1" s="250"/>
      <c r="O1" s="250"/>
      <c r="P1" s="250"/>
      <c r="Q1" s="250"/>
      <c r="R1" s="250"/>
      <c r="S1" s="250"/>
      <c r="T1" s="251">
        <v>13</v>
      </c>
      <c r="U1" s="251"/>
      <c r="V1" s="252" t="s">
        <v>30</v>
      </c>
      <c r="W1" s="252"/>
      <c r="X1" s="252"/>
      <c r="Y1" s="252"/>
      <c r="Z1" s="252"/>
      <c r="AA1" s="251" t="s">
        <v>11</v>
      </c>
      <c r="AB1" s="251"/>
      <c r="AC1" s="4" t="s">
        <v>16</v>
      </c>
      <c r="AD1" s="252" t="s">
        <v>31</v>
      </c>
      <c r="AE1" s="252"/>
      <c r="AF1" s="252"/>
      <c r="AG1" s="252"/>
      <c r="AH1" s="4"/>
      <c r="AI1" s="4"/>
      <c r="AK1" s="248">
        <f ca="1">TODAY()</f>
        <v>43380</v>
      </c>
      <c r="AL1" s="248"/>
      <c r="AM1" s="248"/>
      <c r="AN1" s="3" t="s">
        <v>0</v>
      </c>
      <c r="AO1" s="4"/>
      <c r="AP1" s="5"/>
      <c r="AQ1" s="5"/>
      <c r="AS1" s="6"/>
      <c r="AT1" s="6"/>
      <c r="AU1" s="6"/>
    </row>
    <row r="2" spans="1:48" ht="14.25" x14ac:dyDescent="0.15">
      <c r="A2" s="7"/>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S2" s="6"/>
      <c r="AT2" s="6"/>
      <c r="AU2" s="6"/>
    </row>
    <row r="3" spans="1:48" ht="17.25" x14ac:dyDescent="0.15">
      <c r="A3" s="23" t="str">
        <f>AC1</f>
        <v>Ｄ</v>
      </c>
      <c r="B3" s="22" t="s">
        <v>31</v>
      </c>
      <c r="C3" s="245" t="str">
        <f>B4</f>
        <v>FCプレジール</v>
      </c>
      <c r="D3" s="246"/>
      <c r="E3" s="247"/>
      <c r="F3" s="245" t="str">
        <f>B8</f>
        <v>クリストロア</v>
      </c>
      <c r="G3" s="246"/>
      <c r="H3" s="247"/>
      <c r="I3" s="245" t="str">
        <f>B12</f>
        <v>ヨーケン東京FC</v>
      </c>
      <c r="J3" s="246"/>
      <c r="K3" s="247"/>
      <c r="L3" s="245" t="str">
        <f>B16</f>
        <v>東小イレブン</v>
      </c>
      <c r="M3" s="246"/>
      <c r="N3" s="247"/>
      <c r="O3" s="245" t="str">
        <f>B20</f>
        <v>フリッパーズ</v>
      </c>
      <c r="P3" s="246"/>
      <c r="Q3" s="247"/>
      <c r="R3" s="245" t="str">
        <f>B24</f>
        <v>いづみFC</v>
      </c>
      <c r="S3" s="246"/>
      <c r="T3" s="247"/>
      <c r="U3" s="245" t="str">
        <f>B28</f>
        <v>保谷東SS</v>
      </c>
      <c r="V3" s="246"/>
      <c r="W3" s="247"/>
      <c r="X3" s="245" t="str">
        <f>B32</f>
        <v>FC保谷</v>
      </c>
      <c r="Y3" s="246"/>
      <c r="Z3" s="247"/>
      <c r="AA3" s="245" t="str">
        <f>B36</f>
        <v>清瀬ジュニア</v>
      </c>
      <c r="AB3" s="246"/>
      <c r="AC3" s="247"/>
      <c r="AD3" s="245" t="str">
        <f>B40</f>
        <v>小金井１SC</v>
      </c>
      <c r="AE3" s="246"/>
      <c r="AF3" s="247"/>
      <c r="AG3" s="9" t="s">
        <v>1</v>
      </c>
      <c r="AH3" s="9" t="s">
        <v>2</v>
      </c>
      <c r="AI3" s="9" t="s">
        <v>3</v>
      </c>
      <c r="AJ3" s="9" t="s">
        <v>4</v>
      </c>
      <c r="AK3" s="9" t="s">
        <v>5</v>
      </c>
      <c r="AL3" s="9" t="s">
        <v>6</v>
      </c>
      <c r="AM3" s="9" t="s">
        <v>7</v>
      </c>
      <c r="AN3" s="9" t="s">
        <v>8</v>
      </c>
      <c r="AO3" s="9" t="s">
        <v>9</v>
      </c>
      <c r="AP3" s="10"/>
      <c r="AQ3" s="11"/>
      <c r="AS3" s="6"/>
      <c r="AT3" s="6"/>
      <c r="AU3" s="6"/>
    </row>
    <row r="4" spans="1:48" ht="13.5" customHeight="1" x14ac:dyDescent="0.15">
      <c r="A4" s="227">
        <v>1</v>
      </c>
      <c r="B4" s="193" t="s">
        <v>22</v>
      </c>
      <c r="C4" s="205"/>
      <c r="D4" s="206"/>
      <c r="E4" s="207"/>
      <c r="F4" s="196">
        <v>42574</v>
      </c>
      <c r="G4" s="197"/>
      <c r="H4" s="198"/>
      <c r="I4" s="239">
        <v>42632</v>
      </c>
      <c r="J4" s="240"/>
      <c r="K4" s="241"/>
      <c r="L4" s="196">
        <v>42631</v>
      </c>
      <c r="M4" s="197"/>
      <c r="N4" s="198"/>
      <c r="O4" s="196">
        <v>42603</v>
      </c>
      <c r="P4" s="197"/>
      <c r="Q4" s="198"/>
      <c r="R4" s="239">
        <v>42603</v>
      </c>
      <c r="S4" s="240"/>
      <c r="T4" s="241"/>
      <c r="U4" s="239">
        <v>42567</v>
      </c>
      <c r="V4" s="240"/>
      <c r="W4" s="241"/>
      <c r="X4" s="239">
        <v>42567</v>
      </c>
      <c r="Y4" s="240"/>
      <c r="Z4" s="241"/>
      <c r="AA4" s="239">
        <v>42631</v>
      </c>
      <c r="AB4" s="240"/>
      <c r="AC4" s="241"/>
      <c r="AD4" s="239">
        <v>42574</v>
      </c>
      <c r="AE4" s="240"/>
      <c r="AF4" s="241"/>
      <c r="AG4" s="199">
        <f>IF(AND($D7="",$G7="",$J7="",$M7="",$P7="",$S7="",$V7="",$Y7="",$AB7="",$AE7=""),"",SUM((COUNTIF($C7:$AE7,"○")),(COUNTIF($C7:$AE7,"●")),(COUNTIF($C7:$AE7,"△"))))</f>
        <v>9</v>
      </c>
      <c r="AH4" s="199">
        <f>IF(AND($D7="",$G7="",$J7="",$M7="",$P7="",$S7="",$V7="",$Y7="",$AB7="",$AE7=""),"",SUM($AP7:$AR7))</f>
        <v>9</v>
      </c>
      <c r="AI4" s="199">
        <f>IF(AND($D7="",$G7="",$J7="",$J7="",$M7="",$P7="",$S7="",$V7="",$Y7="",$AB7="",$AE7=""),"",COUNTIF(C7:AF7,"○"))</f>
        <v>3</v>
      </c>
      <c r="AJ4" s="199">
        <f>IF(AND($D7="",$G7="",$J7="",$J7="",$M7="",$P7="",$S7="",$V7="",$Y7="",$AB7="",$AE7),"",COUNTIF(C7:AF7,"●"))</f>
        <v>6</v>
      </c>
      <c r="AK4" s="199">
        <f>IF(AND($D7="",$G7="",$J7="",$J7="",$M7="",$P7="",$S7="",$V7="",$Y7="",$AB7="",AE7=""),"",COUNTIF(C7:AF7,"△"))</f>
        <v>0</v>
      </c>
      <c r="AL4" s="199">
        <f>IF(AND($C7="",$F7="",$I7="",$L7="",$O7="",$R7="",$U7="",$X7="",$AA7="",$AD7=""),"",SUM($C7,$F7,$I7,$L7,$O7,$R7,$U7,$X7,$AA7,$AD7))</f>
        <v>18</v>
      </c>
      <c r="AM4" s="199">
        <f>IF(AND($E7="",$H7="",$K7="",$N7="",$Q7="",$T7="",$W7="",$Z7="",$AC7="",$AF7=""),"",SUM($E7,$H7,$K7,$N7,$Q7,$T7,$W7,$Z7,$AC7,$AF7))</f>
        <v>33</v>
      </c>
      <c r="AN4" s="199">
        <f>IF(AND($AL4="",$AM4=""),"",($AL4-$AM4))</f>
        <v>-15</v>
      </c>
      <c r="AO4" s="217">
        <f>IF(AND($AG4=""),"",RANK(AV4,AV$4:AV$40))</f>
        <v>7</v>
      </c>
      <c r="AP4" s="11"/>
      <c r="AQ4" s="11"/>
      <c r="AS4" s="6"/>
      <c r="AT4" s="6"/>
      <c r="AU4" s="6"/>
      <c r="AV4" s="220">
        <f>AH4+AN4*0.01</f>
        <v>8.85</v>
      </c>
    </row>
    <row r="5" spans="1:48" ht="13.5" customHeight="1" x14ac:dyDescent="0.15">
      <c r="A5" s="228"/>
      <c r="B5" s="194"/>
      <c r="C5" s="208"/>
      <c r="D5" s="209"/>
      <c r="E5" s="210"/>
      <c r="F5" s="221"/>
      <c r="G5" s="222"/>
      <c r="H5" s="223"/>
      <c r="I5" s="242">
        <v>0.61111111111111105</v>
      </c>
      <c r="J5" s="243"/>
      <c r="K5" s="244"/>
      <c r="L5" s="221">
        <v>0.41666666666666669</v>
      </c>
      <c r="M5" s="222"/>
      <c r="N5" s="223"/>
      <c r="O5" s="221">
        <v>0.3888888888888889</v>
      </c>
      <c r="P5" s="222"/>
      <c r="Q5" s="223"/>
      <c r="R5" s="242"/>
      <c r="S5" s="243"/>
      <c r="T5" s="244"/>
      <c r="U5" s="242">
        <v>0.4375</v>
      </c>
      <c r="V5" s="243"/>
      <c r="W5" s="244"/>
      <c r="X5" s="242">
        <v>0.39583333333333331</v>
      </c>
      <c r="Y5" s="243"/>
      <c r="Z5" s="244"/>
      <c r="AA5" s="242">
        <v>0.52777777777777779</v>
      </c>
      <c r="AB5" s="243"/>
      <c r="AC5" s="244"/>
      <c r="AD5" s="236"/>
      <c r="AE5" s="237"/>
      <c r="AF5" s="238"/>
      <c r="AG5" s="200"/>
      <c r="AH5" s="200"/>
      <c r="AI5" s="200"/>
      <c r="AJ5" s="200"/>
      <c r="AK5" s="200"/>
      <c r="AL5" s="200"/>
      <c r="AM5" s="200"/>
      <c r="AN5" s="200"/>
      <c r="AO5" s="218"/>
      <c r="AP5" s="11"/>
      <c r="AQ5" s="11"/>
      <c r="AS5" s="6"/>
      <c r="AT5" s="6"/>
      <c r="AU5" s="6"/>
      <c r="AV5" s="220"/>
    </row>
    <row r="6" spans="1:48" ht="13.5" customHeight="1" x14ac:dyDescent="0.15">
      <c r="A6" s="228"/>
      <c r="B6" s="194"/>
      <c r="C6" s="208"/>
      <c r="D6" s="209"/>
      <c r="E6" s="210"/>
      <c r="F6" s="230" t="s">
        <v>186</v>
      </c>
      <c r="G6" s="231"/>
      <c r="H6" s="232"/>
      <c r="I6" s="233" t="s">
        <v>187</v>
      </c>
      <c r="J6" s="234"/>
      <c r="K6" s="235"/>
      <c r="L6" s="230" t="s">
        <v>188</v>
      </c>
      <c r="M6" s="231"/>
      <c r="N6" s="232"/>
      <c r="O6" s="233" t="s">
        <v>33</v>
      </c>
      <c r="P6" s="234"/>
      <c r="Q6" s="235"/>
      <c r="R6" s="233" t="s">
        <v>33</v>
      </c>
      <c r="S6" s="234"/>
      <c r="T6" s="235"/>
      <c r="U6" s="233" t="s">
        <v>33</v>
      </c>
      <c r="V6" s="234"/>
      <c r="W6" s="235"/>
      <c r="X6" s="233" t="s">
        <v>33</v>
      </c>
      <c r="Y6" s="234"/>
      <c r="Z6" s="235"/>
      <c r="AA6" s="233" t="s">
        <v>32</v>
      </c>
      <c r="AB6" s="234"/>
      <c r="AC6" s="235"/>
      <c r="AD6" s="233" t="s">
        <v>34</v>
      </c>
      <c r="AE6" s="234"/>
      <c r="AF6" s="235"/>
      <c r="AG6" s="200"/>
      <c r="AH6" s="200"/>
      <c r="AI6" s="200"/>
      <c r="AJ6" s="200"/>
      <c r="AK6" s="200"/>
      <c r="AL6" s="200"/>
      <c r="AM6" s="200"/>
      <c r="AN6" s="200"/>
      <c r="AO6" s="218"/>
      <c r="AP6" s="11"/>
      <c r="AQ6" s="11"/>
      <c r="AS6" s="6"/>
      <c r="AT6" s="6"/>
      <c r="AU6" s="6"/>
      <c r="AV6" s="220"/>
    </row>
    <row r="7" spans="1:48" ht="18.75" customHeight="1" x14ac:dyDescent="0.15">
      <c r="A7" s="229"/>
      <c r="B7" s="195"/>
      <c r="C7" s="211"/>
      <c r="D7" s="212"/>
      <c r="E7" s="213"/>
      <c r="F7" s="15">
        <v>0</v>
      </c>
      <c r="G7" s="19" t="str">
        <f>IF(AND($F7="",$H7=""),"",IF($F7&gt;$H7,"○",IF($F7=$H7,"△",IF($F7&lt;$H7,"●"))))</f>
        <v>●</v>
      </c>
      <c r="H7" s="20">
        <v>5</v>
      </c>
      <c r="I7" s="15">
        <v>0</v>
      </c>
      <c r="J7" s="19" t="str">
        <f>IF(AND($I7="",$K7=""),"",IF($I7&gt;$K7,"○",IF($I7=$K7,"△",IF($I7&lt;$K7,"●"))))</f>
        <v>●</v>
      </c>
      <c r="K7" s="20">
        <v>6</v>
      </c>
      <c r="L7" s="15">
        <v>0</v>
      </c>
      <c r="M7" s="19" t="str">
        <f>IF(AND($L7="",$N7=""),"",IF($L7&gt;$N7,"○",IF($L7=$N7,"△",IF($L7&lt;$N7,"●"))))</f>
        <v>●</v>
      </c>
      <c r="N7" s="20">
        <v>2</v>
      </c>
      <c r="O7" s="15">
        <v>3</v>
      </c>
      <c r="P7" s="19" t="str">
        <f>IF(AND($O7="",$Q7=""),"",IF($O7&gt;$Q7,"○",IF($O7=$Q7,"△",IF($O7&lt;$Q7,"●"))))</f>
        <v>●</v>
      </c>
      <c r="Q7" s="20">
        <v>6</v>
      </c>
      <c r="R7" s="15">
        <v>2</v>
      </c>
      <c r="S7" s="19" t="str">
        <f>IF(AND($R7="",$T7=""),"",IF($R7&gt;$T7,"○",IF($R7=$T7,"△",IF($R7&lt;$T7,"●"))))</f>
        <v>●</v>
      </c>
      <c r="T7" s="20">
        <v>4</v>
      </c>
      <c r="U7" s="15">
        <v>1</v>
      </c>
      <c r="V7" s="19" t="str">
        <f>IF(AND($U7="",$W7=""),"",IF($U7&gt;$W7,"○",IF($U7=$W7,"△",IF($U7&lt;$W7,"●"))))</f>
        <v>●</v>
      </c>
      <c r="W7" s="20">
        <v>5</v>
      </c>
      <c r="X7" s="15">
        <v>3</v>
      </c>
      <c r="Y7" s="19" t="str">
        <f>IF(AND($X7="",$Z7=""),"",IF($X7&gt;$Z7,"○",IF($X7=$Z7,"△",IF($X7&lt;$Z7,"●"))))</f>
        <v>○</v>
      </c>
      <c r="Z7" s="20">
        <v>2</v>
      </c>
      <c r="AA7" s="15">
        <v>6</v>
      </c>
      <c r="AB7" s="19" t="str">
        <f>IF(AND($AA7="",$AC7=""),"",IF($AA7&gt;$AC7,"○",IF($AA7=$AC7,"△",IF($AA7&lt;$AC7,"●"))))</f>
        <v>○</v>
      </c>
      <c r="AC7" s="20">
        <v>2</v>
      </c>
      <c r="AD7" s="15">
        <v>3</v>
      </c>
      <c r="AE7" s="19" t="str">
        <f>IF(AND($AD7="",$AF7=""),"",IF($AD7&gt;$AF7,"○",IF($AD7=$AF7,"△",IF($AD7&lt;$AF7,"●"))))</f>
        <v>○</v>
      </c>
      <c r="AF7" s="20">
        <v>1</v>
      </c>
      <c r="AG7" s="201"/>
      <c r="AH7" s="201"/>
      <c r="AI7" s="201"/>
      <c r="AJ7" s="201"/>
      <c r="AK7" s="201"/>
      <c r="AL7" s="201"/>
      <c r="AM7" s="201"/>
      <c r="AN7" s="201"/>
      <c r="AO7" s="219"/>
      <c r="AP7" s="16">
        <f>COUNTIF(C7:AF7,"○")*3</f>
        <v>9</v>
      </c>
      <c r="AQ7" s="16">
        <f>COUNTIF(C7:AF7,"△")*1</f>
        <v>0</v>
      </c>
      <c r="AR7" s="16">
        <f>COUNTIF(C7:AF7,"●")*0</f>
        <v>0</v>
      </c>
      <c r="AS7" s="17" t="str">
        <f>B4</f>
        <v>FCプレジール</v>
      </c>
      <c r="AT7" s="17" t="str">
        <f>IF(AND(AO4:AO43=""),"",VLOOKUP(1,AO4:AS43,5,0))</f>
        <v/>
      </c>
      <c r="AU7" s="6"/>
      <c r="AV7" s="220"/>
    </row>
    <row r="8" spans="1:48" ht="13.5" customHeight="1" x14ac:dyDescent="0.15">
      <c r="A8" s="227">
        <v>2</v>
      </c>
      <c r="B8" s="193" t="s">
        <v>35</v>
      </c>
      <c r="C8" s="196">
        <f>IF(AND(F$4=""),"",F$4)</f>
        <v>42574</v>
      </c>
      <c r="D8" s="197"/>
      <c r="E8" s="198"/>
      <c r="F8" s="205"/>
      <c r="G8" s="206"/>
      <c r="H8" s="207"/>
      <c r="I8" s="239">
        <v>42574</v>
      </c>
      <c r="J8" s="240"/>
      <c r="K8" s="241"/>
      <c r="L8" s="239">
        <v>42623</v>
      </c>
      <c r="M8" s="240"/>
      <c r="N8" s="241"/>
      <c r="O8" s="239">
        <v>42560</v>
      </c>
      <c r="P8" s="240"/>
      <c r="Q8" s="241"/>
      <c r="R8" s="196">
        <v>42546</v>
      </c>
      <c r="S8" s="197"/>
      <c r="T8" s="198"/>
      <c r="U8" s="239">
        <v>42623</v>
      </c>
      <c r="V8" s="240"/>
      <c r="W8" s="241"/>
      <c r="X8" s="239">
        <v>42546</v>
      </c>
      <c r="Y8" s="240"/>
      <c r="Z8" s="241"/>
      <c r="AA8" s="239">
        <v>42630</v>
      </c>
      <c r="AB8" s="240"/>
      <c r="AC8" s="241"/>
      <c r="AD8" s="239">
        <v>42560</v>
      </c>
      <c r="AE8" s="240"/>
      <c r="AF8" s="241"/>
      <c r="AG8" s="199">
        <f>IF(AND($D11="",$G11="",$J11="",$M11="",$P11="",$S11="",$V11="",$Y11="",$AB11="",$AE11=""),"",SUM((COUNTIF($C11:$AE11,"○")),(COUNTIF($C11:$AE11,"●")),(COUNTIF($C11:$AE11,"△"))))</f>
        <v>9</v>
      </c>
      <c r="AH8" s="199">
        <f>IF(AND($D11="",$G11="",$J11="",$M11="",$P11="",$S11="",$V11="",$Y11="",$AB11="",$AE11=""),"",SUM($AP11:$AR11))</f>
        <v>25</v>
      </c>
      <c r="AI8" s="199">
        <f>IF(AND($D11="",$G11="",$J11="",$J11="",$M11="",$P11="",$S11="",$V11="",$Y11="",$AB11="",$AE11=""),"",COUNTIF(C11:AF11,"○"))</f>
        <v>8</v>
      </c>
      <c r="AJ8" s="199">
        <f>IF(AND($D11="",$G11="",$J11="",$J11="",$M11="",$P11="",$S11="",$V11="",$Y11="",$AB11="",$AE11),"",COUNTIF(C11:AF11,"●"))</f>
        <v>0</v>
      </c>
      <c r="AK8" s="199">
        <f>IF(AND($D11="",$G11="",$J11="",$J11="",$M11="",$P11="",$S11="",$V11="",$Y11="",$AB11="",AE11=""),"",COUNTIF(C11:AF11,"△"))</f>
        <v>1</v>
      </c>
      <c r="AL8" s="199">
        <f>IF(AND($C11="",$F11="",$I11="",$L11="",$O11="",$R11="",$U11="",$X11="",$AA11="",$AD11=""),"",SUM($C11,$F11,$I11,$L11,$O11,$R11,$U11,$X11,$AA11,$AD11))</f>
        <v>48</v>
      </c>
      <c r="AM8" s="199">
        <f>IF(AND($E11="",$H11="",$K11="",$N11="",$Q11="",$T11="",$W11="",$Z11="",$AC11="",$AF11=""),"",SUM($E11,$H11,$K11,$N11,$Q11,$T11,$W11,$Z11,$AC11,$AF11))</f>
        <v>2</v>
      </c>
      <c r="AN8" s="199">
        <f>IF(AND($AL8="",$AM8=""),"",($AL8-$AM8))</f>
        <v>46</v>
      </c>
      <c r="AO8" s="217">
        <f>IF(AND($AG8=""),"",RANK(AV8,AV$4:AV$40))</f>
        <v>1</v>
      </c>
      <c r="AP8" s="11"/>
      <c r="AQ8" s="11"/>
      <c r="AS8" s="6"/>
      <c r="AT8" s="6"/>
      <c r="AU8" s="6"/>
      <c r="AV8" s="220">
        <f>AH8+AN8*0.01</f>
        <v>25.46</v>
      </c>
    </row>
    <row r="9" spans="1:48" ht="13.5" customHeight="1" x14ac:dyDescent="0.15">
      <c r="A9" s="228"/>
      <c r="B9" s="194"/>
      <c r="C9" s="221" t="str">
        <f>IF(AND(F$5=""),"",F$5)</f>
        <v/>
      </c>
      <c r="D9" s="222"/>
      <c r="E9" s="223"/>
      <c r="F9" s="208"/>
      <c r="G9" s="209"/>
      <c r="H9" s="210"/>
      <c r="I9" s="236"/>
      <c r="J9" s="237"/>
      <c r="K9" s="238"/>
      <c r="L9" s="242">
        <v>0.375</v>
      </c>
      <c r="M9" s="243"/>
      <c r="N9" s="244"/>
      <c r="O9" s="242">
        <v>0.44097222222222227</v>
      </c>
      <c r="P9" s="243"/>
      <c r="Q9" s="244"/>
      <c r="R9" s="230" t="s">
        <v>189</v>
      </c>
      <c r="S9" s="231"/>
      <c r="T9" s="232"/>
      <c r="U9" s="242">
        <v>0.44444444444444442</v>
      </c>
      <c r="V9" s="243"/>
      <c r="W9" s="244"/>
      <c r="X9" s="233" t="s">
        <v>190</v>
      </c>
      <c r="Y9" s="234"/>
      <c r="Z9" s="235"/>
      <c r="AA9" s="242">
        <v>0.58333333333333337</v>
      </c>
      <c r="AB9" s="243"/>
      <c r="AC9" s="244"/>
      <c r="AD9" s="242">
        <v>0.47916666666666669</v>
      </c>
      <c r="AE9" s="243"/>
      <c r="AF9" s="244"/>
      <c r="AG9" s="200"/>
      <c r="AH9" s="200"/>
      <c r="AI9" s="200"/>
      <c r="AJ9" s="200"/>
      <c r="AK9" s="200"/>
      <c r="AL9" s="200"/>
      <c r="AM9" s="200"/>
      <c r="AN9" s="200"/>
      <c r="AO9" s="218"/>
      <c r="AP9" s="11"/>
      <c r="AQ9" s="11"/>
      <c r="AS9" s="6"/>
      <c r="AT9" s="6"/>
      <c r="AU9" s="6"/>
      <c r="AV9" s="220"/>
    </row>
    <row r="10" spans="1:48" ht="13.5" customHeight="1" x14ac:dyDescent="0.15">
      <c r="A10" s="228"/>
      <c r="B10" s="194"/>
      <c r="C10" s="230" t="str">
        <f>IF(AND(F$6=""),"",F$6)</f>
        <v>内山Ｇ　Ｂ</v>
      </c>
      <c r="D10" s="231"/>
      <c r="E10" s="232"/>
      <c r="F10" s="208"/>
      <c r="G10" s="209"/>
      <c r="H10" s="210"/>
      <c r="I10" s="233" t="s">
        <v>34</v>
      </c>
      <c r="J10" s="234"/>
      <c r="K10" s="235"/>
      <c r="L10" s="233" t="s">
        <v>34</v>
      </c>
      <c r="M10" s="234"/>
      <c r="N10" s="235"/>
      <c r="O10" s="233" t="s">
        <v>33</v>
      </c>
      <c r="P10" s="234"/>
      <c r="Q10" s="235"/>
      <c r="R10" s="230" t="s">
        <v>191</v>
      </c>
      <c r="S10" s="231"/>
      <c r="T10" s="232"/>
      <c r="U10" s="233" t="s">
        <v>34</v>
      </c>
      <c r="V10" s="234"/>
      <c r="W10" s="235"/>
      <c r="X10" s="233" t="s">
        <v>36</v>
      </c>
      <c r="Y10" s="234"/>
      <c r="Z10" s="235"/>
      <c r="AA10" s="233" t="s">
        <v>192</v>
      </c>
      <c r="AB10" s="234"/>
      <c r="AC10" s="235"/>
      <c r="AD10" s="233" t="s">
        <v>33</v>
      </c>
      <c r="AE10" s="234"/>
      <c r="AF10" s="235"/>
      <c r="AG10" s="200"/>
      <c r="AH10" s="200"/>
      <c r="AI10" s="200"/>
      <c r="AJ10" s="200"/>
      <c r="AK10" s="200"/>
      <c r="AL10" s="200"/>
      <c r="AM10" s="200"/>
      <c r="AN10" s="200"/>
      <c r="AO10" s="218"/>
      <c r="AP10" s="11"/>
      <c r="AQ10" s="11"/>
      <c r="AS10" s="6"/>
      <c r="AT10" s="6"/>
      <c r="AU10" s="6"/>
      <c r="AV10" s="220"/>
    </row>
    <row r="11" spans="1:48" ht="18.75" customHeight="1" x14ac:dyDescent="0.15">
      <c r="A11" s="229"/>
      <c r="B11" s="195"/>
      <c r="C11" s="15">
        <f>IF(AND(H$7=""),"",H$7)</f>
        <v>5</v>
      </c>
      <c r="D11" s="19" t="str">
        <f>IF(AND($C11="",$E11=""),"",IF($C11&gt;$E11,"○",IF($C11=$E11,"△",IF($C11&lt;$E11,"●"))))</f>
        <v>○</v>
      </c>
      <c r="E11" s="20">
        <f>IF(AND(F$7=""),"",F$7)</f>
        <v>0</v>
      </c>
      <c r="F11" s="211"/>
      <c r="G11" s="212"/>
      <c r="H11" s="213"/>
      <c r="I11" s="15">
        <v>1</v>
      </c>
      <c r="J11" s="19" t="str">
        <f>IF(AND($I11="",$K11=""),"",IF($I11&gt;$K11,"○",IF($I11=$K11,"△",IF($I11&lt;$K11,"●"))))</f>
        <v>△</v>
      </c>
      <c r="K11" s="20">
        <v>1</v>
      </c>
      <c r="L11" s="15">
        <v>6</v>
      </c>
      <c r="M11" s="19" t="str">
        <f>IF(AND($L11="",$N11=""),"",IF($L11&gt;$N11,"○",IF($L11=$N11,"△",IF($L11&lt;$N11,"●"))))</f>
        <v>○</v>
      </c>
      <c r="N11" s="20">
        <v>1</v>
      </c>
      <c r="O11" s="12">
        <v>5</v>
      </c>
      <c r="P11" s="19" t="str">
        <f>IF(AND($R11="",$T11=""),"",IF($R11&gt;$T11,"○",IF($R11=$T11,"△",IF($R11&lt;$T11,"●"))))</f>
        <v>○</v>
      </c>
      <c r="Q11" s="14">
        <v>0</v>
      </c>
      <c r="R11" s="15">
        <v>2</v>
      </c>
      <c r="S11" s="19" t="str">
        <f>IF(AND($R11="",$T11=""),"",IF($R11&gt;$T11,"○",IF($R11=$T11,"△",IF($R11&lt;$T11,"●"))))</f>
        <v>○</v>
      </c>
      <c r="T11" s="20">
        <v>0</v>
      </c>
      <c r="U11" s="15">
        <v>5</v>
      </c>
      <c r="V11" s="19" t="str">
        <f>IF(AND($U11="",$W11=""),"",IF($U11&gt;$W11,"○",IF($U11=$W11,"△",IF($U11&lt;$W11,"●"))))</f>
        <v>○</v>
      </c>
      <c r="W11" s="20">
        <v>0</v>
      </c>
      <c r="X11" s="15">
        <v>8</v>
      </c>
      <c r="Y11" s="19" t="str">
        <f>IF(AND($X11="",$Z11=""),"",IF($X11&gt;$Z11,"○",IF($X11=$Z11,"△",IF($X11&lt;$Z11,"●"))))</f>
        <v>○</v>
      </c>
      <c r="Z11" s="20">
        <v>0</v>
      </c>
      <c r="AA11" s="12">
        <v>9</v>
      </c>
      <c r="AB11" s="19" t="str">
        <f>IF(AND($X11="",$Z11=""),"",IF($X11&gt;$Z11,"○",IF($X11=$Z11,"△",IF($X11&lt;$Z11,"●"))))</f>
        <v>○</v>
      </c>
      <c r="AC11" s="14">
        <v>0</v>
      </c>
      <c r="AD11" s="12">
        <v>7</v>
      </c>
      <c r="AE11" s="19" t="str">
        <f>IF(AND($X11="",$Z11=""),"",IF($X11&gt;$Z11,"○",IF($X11=$Z11,"△",IF($X11&lt;$Z11,"●"))))</f>
        <v>○</v>
      </c>
      <c r="AF11" s="14">
        <v>0</v>
      </c>
      <c r="AG11" s="201"/>
      <c r="AH11" s="201"/>
      <c r="AI11" s="201"/>
      <c r="AJ11" s="201"/>
      <c r="AK11" s="201"/>
      <c r="AL11" s="201"/>
      <c r="AM11" s="201"/>
      <c r="AN11" s="201"/>
      <c r="AO11" s="219"/>
      <c r="AP11" s="16">
        <f>COUNTIF(C11:AF11,"○")*3</f>
        <v>24</v>
      </c>
      <c r="AQ11" s="16">
        <f>COUNTIF(C11:AF11,"△")*1</f>
        <v>1</v>
      </c>
      <c r="AR11" s="16">
        <f>COUNTIF(C11:AF11,"●")*0</f>
        <v>0</v>
      </c>
      <c r="AS11" s="17" t="str">
        <f>B8</f>
        <v>クリストロア</v>
      </c>
      <c r="AT11" s="17"/>
      <c r="AU11" s="6"/>
      <c r="AV11" s="220"/>
    </row>
    <row r="12" spans="1:48" ht="13.5" customHeight="1" x14ac:dyDescent="0.15">
      <c r="A12" s="227">
        <v>3</v>
      </c>
      <c r="B12" s="193" t="s">
        <v>23</v>
      </c>
      <c r="C12" s="196">
        <f>IF(AND($I$4=""),"",$I$4)</f>
        <v>42632</v>
      </c>
      <c r="D12" s="197"/>
      <c r="E12" s="198"/>
      <c r="F12" s="196">
        <f>IF(AND($I$8=""),"",$I$8)</f>
        <v>42574</v>
      </c>
      <c r="G12" s="197"/>
      <c r="H12" s="198"/>
      <c r="I12" s="205"/>
      <c r="J12" s="206"/>
      <c r="K12" s="207"/>
      <c r="L12" s="239">
        <v>42567</v>
      </c>
      <c r="M12" s="240"/>
      <c r="N12" s="241"/>
      <c r="O12" s="239">
        <v>42624</v>
      </c>
      <c r="P12" s="240"/>
      <c r="Q12" s="241"/>
      <c r="R12" s="239">
        <v>42632</v>
      </c>
      <c r="S12" s="240"/>
      <c r="T12" s="241"/>
      <c r="U12" s="239">
        <v>42630</v>
      </c>
      <c r="V12" s="240"/>
      <c r="W12" s="241"/>
      <c r="X12" s="239">
        <v>42624</v>
      </c>
      <c r="Y12" s="240"/>
      <c r="Z12" s="241"/>
      <c r="AA12" s="196">
        <v>42567</v>
      </c>
      <c r="AB12" s="197"/>
      <c r="AC12" s="198"/>
      <c r="AD12" s="239">
        <v>42574</v>
      </c>
      <c r="AE12" s="240"/>
      <c r="AF12" s="241"/>
      <c r="AG12" s="199">
        <f>IF(AND($D15="",$G15="",$J15="",$M15="",$P15="",$S15="",$V15="",$Y15="",$AB15="",$AE15=""),"",SUM((COUNTIF($C15:$AE15,"○")),(COUNTIF($C15:$AE15,"●")),(COUNTIF($C15:$AE15,"△"))))</f>
        <v>9</v>
      </c>
      <c r="AH12" s="199">
        <f>IF(AND($D15="",$G15="",$J15="",$M15="",$P15="",$S15="",$V15="",$Y15="",$AB15="",$AE15=""),"",SUM($AP15:$AR15))</f>
        <v>19</v>
      </c>
      <c r="AI12" s="199">
        <f>IF(AND($D15="",$G15="",$J15="",$J15="",$M15="",$P15="",$S15="",$V15="",$Y15="",$AB15="",$AE15=""),"",COUNTIF(C15:AF15,"○"))</f>
        <v>5</v>
      </c>
      <c r="AJ12" s="199">
        <f>IF(AND($D15="",$G15="",$J15="",$J15="",$M15="",$P15="",$S15="",$V15="",$Y15="",$AB15="",$AE15),"",COUNTIF(C15:AF15,"●"))</f>
        <v>0</v>
      </c>
      <c r="AK12" s="199">
        <f>IF(AND($D15="",$G15="",$J15="",$J15="",$M15="",$P15="",$S15="",$V15="",$Y15="",$AB15="",AE15=""),"",COUNTIF(C15:AF15,"△"))</f>
        <v>4</v>
      </c>
      <c r="AL12" s="199">
        <f>IF(AND($C15="",$F15="",$I15="",$L15="",$O15="",$R15="",$U15="",$X15="",$AA15="",$AD15=""),"",SUM($C15,$F15,$I15,$L15,$O15,$R15,$U15,$X15,$AA15,$AD15))</f>
        <v>24</v>
      </c>
      <c r="AM12" s="199">
        <f>IF(AND($E15="",$H15="",$K15="",$N15="",$Q15="",$T15="",$W15="",$Z15="",$AC15="",$AF15=""),"",SUM($E15,$H15,$K15,$N15,$Q15,$T15,$W15,$Z15,$AC15,$AF15))</f>
        <v>7</v>
      </c>
      <c r="AN12" s="199">
        <f>IF(AND($AL12="",$AM12=""),"",($AL12-$AM12))</f>
        <v>17</v>
      </c>
      <c r="AO12" s="217">
        <f>IF(AND($AG12=""),"",RANK(AV12,AV$4:AV$40))</f>
        <v>3</v>
      </c>
      <c r="AP12" s="11"/>
      <c r="AQ12" s="11"/>
      <c r="AS12" s="6"/>
      <c r="AT12" s="6"/>
      <c r="AU12" s="6"/>
      <c r="AV12" s="220">
        <f>AH12+AN12*0.01</f>
        <v>19.170000000000002</v>
      </c>
    </row>
    <row r="13" spans="1:48" ht="13.5" customHeight="1" x14ac:dyDescent="0.15">
      <c r="A13" s="228"/>
      <c r="B13" s="194"/>
      <c r="C13" s="221">
        <f>IF(AND($I$5=""),"",$I$5)</f>
        <v>0.61111111111111105</v>
      </c>
      <c r="D13" s="222"/>
      <c r="E13" s="223"/>
      <c r="F13" s="221" t="str">
        <f>IF(AND($I$9=""),"",$I$9)</f>
        <v/>
      </c>
      <c r="G13" s="222"/>
      <c r="H13" s="223"/>
      <c r="I13" s="208"/>
      <c r="J13" s="209"/>
      <c r="K13" s="210"/>
      <c r="L13" s="242">
        <v>0.44097222222222227</v>
      </c>
      <c r="M13" s="243"/>
      <c r="N13" s="244"/>
      <c r="O13" s="242">
        <v>0.35416666666666669</v>
      </c>
      <c r="P13" s="243"/>
      <c r="Q13" s="244"/>
      <c r="R13" s="242">
        <v>0.54166666666666663</v>
      </c>
      <c r="S13" s="243"/>
      <c r="T13" s="244"/>
      <c r="U13" s="242">
        <v>0.49305555555555558</v>
      </c>
      <c r="V13" s="243"/>
      <c r="W13" s="244"/>
      <c r="X13" s="242">
        <v>0.49305555555555558</v>
      </c>
      <c r="Y13" s="243"/>
      <c r="Z13" s="244"/>
      <c r="AA13" s="221">
        <v>0.38541666666666669</v>
      </c>
      <c r="AB13" s="222"/>
      <c r="AC13" s="223"/>
      <c r="AD13" s="236"/>
      <c r="AE13" s="237"/>
      <c r="AF13" s="238"/>
      <c r="AG13" s="200"/>
      <c r="AH13" s="200"/>
      <c r="AI13" s="200"/>
      <c r="AJ13" s="200"/>
      <c r="AK13" s="200"/>
      <c r="AL13" s="200"/>
      <c r="AM13" s="200"/>
      <c r="AN13" s="200"/>
      <c r="AO13" s="218"/>
      <c r="AP13" s="11"/>
      <c r="AQ13" s="11"/>
      <c r="AS13" s="6"/>
      <c r="AT13" s="6"/>
      <c r="AU13" s="6"/>
      <c r="AV13" s="220"/>
    </row>
    <row r="14" spans="1:48" ht="13.5" customHeight="1" x14ac:dyDescent="0.15">
      <c r="A14" s="228"/>
      <c r="B14" s="194"/>
      <c r="C14" s="230" t="str">
        <f>IF(AND($I$6=""),"",$I$6)</f>
        <v>向台Ｇ</v>
      </c>
      <c r="D14" s="231"/>
      <c r="E14" s="232"/>
      <c r="F14" s="230" t="str">
        <f>IF(AND($I$10=""),"",$I$10)</f>
        <v>内山Ｇ　Ｂ</v>
      </c>
      <c r="G14" s="231"/>
      <c r="H14" s="232"/>
      <c r="I14" s="208"/>
      <c r="J14" s="209"/>
      <c r="K14" s="210"/>
      <c r="L14" s="233" t="s">
        <v>33</v>
      </c>
      <c r="M14" s="234"/>
      <c r="N14" s="235"/>
      <c r="O14" s="233" t="s">
        <v>34</v>
      </c>
      <c r="P14" s="234"/>
      <c r="Q14" s="235"/>
      <c r="R14" s="233" t="s">
        <v>193</v>
      </c>
      <c r="S14" s="234"/>
      <c r="T14" s="235"/>
      <c r="U14" s="233" t="s">
        <v>194</v>
      </c>
      <c r="V14" s="234"/>
      <c r="W14" s="235"/>
      <c r="X14" s="233" t="s">
        <v>34</v>
      </c>
      <c r="Y14" s="234"/>
      <c r="Z14" s="235"/>
      <c r="AA14" s="230" t="s">
        <v>195</v>
      </c>
      <c r="AB14" s="231"/>
      <c r="AC14" s="232"/>
      <c r="AD14" s="233" t="s">
        <v>34</v>
      </c>
      <c r="AE14" s="234"/>
      <c r="AF14" s="235"/>
      <c r="AG14" s="200"/>
      <c r="AH14" s="200"/>
      <c r="AI14" s="200"/>
      <c r="AJ14" s="200"/>
      <c r="AK14" s="200"/>
      <c r="AL14" s="200"/>
      <c r="AM14" s="200"/>
      <c r="AN14" s="200"/>
      <c r="AO14" s="218"/>
      <c r="AP14" s="11"/>
      <c r="AQ14" s="11"/>
      <c r="AS14" s="6"/>
      <c r="AT14" s="6"/>
      <c r="AU14" s="6"/>
      <c r="AV14" s="220"/>
    </row>
    <row r="15" spans="1:48" ht="18.75" customHeight="1" x14ac:dyDescent="0.15">
      <c r="A15" s="229"/>
      <c r="B15" s="195"/>
      <c r="C15" s="15">
        <v>6</v>
      </c>
      <c r="D15" s="19" t="str">
        <f>IF(AND($C15="",$E15=""),"",IF($C15&gt;$E15,"○",IF($C15=$E15,"△",IF($C15&lt;$E15,"●"))))</f>
        <v>○</v>
      </c>
      <c r="E15" s="20">
        <f>IF(AND(F$7=""),"",F$7)</f>
        <v>0</v>
      </c>
      <c r="F15" s="15">
        <f>IF(AND(K$11=""),"",K$11)</f>
        <v>1</v>
      </c>
      <c r="G15" s="19" t="str">
        <f>IF(AND($F15="",$H15=""),"",IF($F15&gt;$H15,"○",IF($F15=$H15,"△",IF($F15&lt;$H15,"●"))))</f>
        <v>△</v>
      </c>
      <c r="H15" s="20">
        <f>IF(AND(I$11=""),"",I$11)</f>
        <v>1</v>
      </c>
      <c r="I15" s="211"/>
      <c r="J15" s="212"/>
      <c r="K15" s="213"/>
      <c r="L15" s="15">
        <v>2</v>
      </c>
      <c r="M15" s="19" t="str">
        <f>IF(AND($L15="",$N15=""),"",IF($L15&gt;$N15,"○",IF($L15=$N15,"△",IF($L15&lt;$N15,"●"))))</f>
        <v>△</v>
      </c>
      <c r="N15" s="20">
        <v>2</v>
      </c>
      <c r="O15" s="15">
        <v>2</v>
      </c>
      <c r="P15" s="19" t="str">
        <f>IF(AND($O15="",$Q15=""),"",IF($O15&gt;$Q15,"○",IF($O15=$Q15,"△",IF($O15&lt;$Q15,"●"))))</f>
        <v>△</v>
      </c>
      <c r="Q15" s="20">
        <v>2</v>
      </c>
      <c r="R15" s="15">
        <v>1</v>
      </c>
      <c r="S15" s="19" t="str">
        <f>IF(AND($R15="",$T15=""),"",IF($R15&gt;$T15,"○",IF($R15=$T15,"△",IF($R15&lt;$T15,"●"))))</f>
        <v>△</v>
      </c>
      <c r="T15" s="20">
        <v>1</v>
      </c>
      <c r="U15" s="15">
        <v>1</v>
      </c>
      <c r="V15" s="19" t="str">
        <f>IF(AND($U15="",$W15=""),"",IF($U15&gt;$W15,"○",IF($U15=$W15,"△",IF($U15&lt;$W15,"●"))))</f>
        <v>○</v>
      </c>
      <c r="W15" s="20">
        <v>0</v>
      </c>
      <c r="X15" s="15">
        <v>5</v>
      </c>
      <c r="Y15" s="19" t="str">
        <f>IF(AND($X15="",$Z15=""),"",IF($X15&gt;$Z15,"○",IF($X15=$Z15,"△",IF($X15&lt;$Z15,"●"))))</f>
        <v>○</v>
      </c>
      <c r="Z15" s="20">
        <v>0</v>
      </c>
      <c r="AA15" s="15">
        <v>3</v>
      </c>
      <c r="AB15" s="19" t="str">
        <f>IF(AND($AA15="",$AC15=""),"",IF($AA15&gt;$AC15,"○",IF($AA15=$AC15,"△",IF($AA15&lt;$AC15,"●"))))</f>
        <v>○</v>
      </c>
      <c r="AC15" s="20">
        <v>0</v>
      </c>
      <c r="AD15" s="15">
        <v>3</v>
      </c>
      <c r="AE15" s="19" t="str">
        <f>IF(AND($AD15="",$AF15=""),"",IF($AD15&gt;$AF15,"○",IF($AD15=$AF15,"△",IF($AD15&lt;$AF15,"●"))))</f>
        <v>○</v>
      </c>
      <c r="AF15" s="20">
        <v>1</v>
      </c>
      <c r="AG15" s="201"/>
      <c r="AH15" s="201"/>
      <c r="AI15" s="201"/>
      <c r="AJ15" s="201"/>
      <c r="AK15" s="201"/>
      <c r="AL15" s="201"/>
      <c r="AM15" s="201"/>
      <c r="AN15" s="201"/>
      <c r="AO15" s="219"/>
      <c r="AP15" s="16">
        <f>COUNTIF(C15:AF15,"○")*3</f>
        <v>15</v>
      </c>
      <c r="AQ15" s="16">
        <f>COUNTIF(C15:AF15,"△")*1</f>
        <v>4</v>
      </c>
      <c r="AR15" s="16">
        <f>COUNTIF(C15:AF15,"●")*0</f>
        <v>0</v>
      </c>
      <c r="AS15" s="17" t="str">
        <f>B12</f>
        <v>ヨーケン東京FC</v>
      </c>
      <c r="AT15" s="17"/>
      <c r="AU15" s="6"/>
      <c r="AV15" s="220"/>
    </row>
    <row r="16" spans="1:48" ht="13.5" customHeight="1" x14ac:dyDescent="0.15">
      <c r="A16" s="227">
        <v>4</v>
      </c>
      <c r="B16" s="193" t="s">
        <v>24</v>
      </c>
      <c r="C16" s="196">
        <v>42631</v>
      </c>
      <c r="D16" s="197"/>
      <c r="E16" s="198"/>
      <c r="F16" s="196">
        <f>IF(AND($L$8=""),"",$L$8)</f>
        <v>42623</v>
      </c>
      <c r="G16" s="197"/>
      <c r="H16" s="198"/>
      <c r="I16" s="196">
        <f>IF(AND($L$12=""),"",$L$12)</f>
        <v>42567</v>
      </c>
      <c r="J16" s="197"/>
      <c r="K16" s="198"/>
      <c r="L16" s="205"/>
      <c r="M16" s="206"/>
      <c r="N16" s="207"/>
      <c r="O16" s="239">
        <v>42546</v>
      </c>
      <c r="P16" s="240"/>
      <c r="Q16" s="241"/>
      <c r="R16" s="239">
        <v>42624</v>
      </c>
      <c r="S16" s="240"/>
      <c r="T16" s="241"/>
      <c r="U16" s="239">
        <v>42623</v>
      </c>
      <c r="V16" s="240"/>
      <c r="W16" s="241"/>
      <c r="X16" s="196">
        <v>42546</v>
      </c>
      <c r="Y16" s="197"/>
      <c r="Z16" s="198"/>
      <c r="AA16" s="239">
        <v>42567</v>
      </c>
      <c r="AB16" s="240"/>
      <c r="AC16" s="241"/>
      <c r="AD16" s="239">
        <v>42631</v>
      </c>
      <c r="AE16" s="240"/>
      <c r="AF16" s="241"/>
      <c r="AG16" s="199">
        <f>IF(AND($D19="",$G19="",$J19="",$M19="",$P19="",$S19="",$V19="",$Y19="",$AB19="",$AE19=""),"",SUM((COUNTIF($C19:$AE19,"○")),(COUNTIF($C19:$AE19,"●")),(COUNTIF($C19:$AE19,"△"))))</f>
        <v>9</v>
      </c>
      <c r="AH16" s="199">
        <f>IF(AND($D19="",$G19="",$J19="",$M19="",$P19="",$S19="",$V19="",$Y19="",$AB19="",$AE19=""),"",SUM($AP19:$AR19))</f>
        <v>14</v>
      </c>
      <c r="AI16" s="199">
        <f>IF(AND($D19="",$G19="",$J19="",$J19="",$M19="",$P19="",$S19="",$V19="",$Y19="",$AB19="",$AE19=""),"",COUNTIF(C19:AF19,"○"))</f>
        <v>4</v>
      </c>
      <c r="AJ16" s="199">
        <f>IF(AND($D19="",$G19="",$J19="",$J19="",$M19="",$P19="",$S19="",$V19="",$Y19="",$AB19="",$AE19),"",COUNTIF(C19:AF19,"●"))</f>
        <v>3</v>
      </c>
      <c r="AK16" s="199">
        <f>IF(AND($D19="",$G19="",$J19="",$J19="",$M19="",$P19="",$S19="",$V19="",$Y19="",$AB19="",AE19=""),"",COUNTIF(C19:AF19,"△"))</f>
        <v>2</v>
      </c>
      <c r="AL16" s="199">
        <f>IF(AND($C19="",$F19="",$I19="",$L19="",$O19="",$R19="",$U19="",$X19="",$AA19="",$AD19=""),"",SUM($C19,$F19,$I19,$L19,$O19,$R19,$U19,$X19,$AA19,$AD19))</f>
        <v>23</v>
      </c>
      <c r="AM16" s="199">
        <f>IF(AND($E19="",$H19="",$K19="",$N19="",$Q19="",$T19="",$W19="",$Z19="",$AC19="",$AF19=""),"",SUM($E19,$H19,$K19,$N19,$Q19,$T19,$W19,$Z19,$AC19,$AF19))</f>
        <v>20</v>
      </c>
      <c r="AN16" s="199">
        <f>IF(AND($AL16="",$AM16=""),"",($AL16-$AM16))</f>
        <v>3</v>
      </c>
      <c r="AO16" s="217">
        <f>IF(AND($AG16=""),"",RANK(AV16,AV$4:AV$40))</f>
        <v>5</v>
      </c>
      <c r="AP16" s="11"/>
      <c r="AQ16" s="11"/>
      <c r="AS16" s="6"/>
      <c r="AT16" s="6"/>
      <c r="AU16" s="6"/>
      <c r="AV16" s="220">
        <f>AH16+AN16*0.01</f>
        <v>14.03</v>
      </c>
    </row>
    <row r="17" spans="1:48" ht="13.5" customHeight="1" x14ac:dyDescent="0.15">
      <c r="A17" s="228"/>
      <c r="B17" s="194"/>
      <c r="C17" s="221">
        <v>0.41666666666666669</v>
      </c>
      <c r="D17" s="222"/>
      <c r="E17" s="223"/>
      <c r="F17" s="221">
        <f>IF(AND($L$9=""),"",$L$9)</f>
        <v>0.375</v>
      </c>
      <c r="G17" s="222"/>
      <c r="H17" s="223"/>
      <c r="I17" s="221">
        <f>IF(AND($L$13=""),"",$L$13)</f>
        <v>0.44097222222222227</v>
      </c>
      <c r="J17" s="222"/>
      <c r="K17" s="223"/>
      <c r="L17" s="208"/>
      <c r="M17" s="209"/>
      <c r="N17" s="210"/>
      <c r="O17" s="233" t="s">
        <v>196</v>
      </c>
      <c r="P17" s="234"/>
      <c r="Q17" s="235"/>
      <c r="R17" s="242">
        <v>0.5625</v>
      </c>
      <c r="S17" s="243"/>
      <c r="T17" s="244"/>
      <c r="U17" s="242">
        <v>0.51388888888888895</v>
      </c>
      <c r="V17" s="243"/>
      <c r="W17" s="244"/>
      <c r="X17" s="221">
        <v>0.55555555555555558</v>
      </c>
      <c r="Y17" s="222"/>
      <c r="Z17" s="223"/>
      <c r="AA17" s="242">
        <v>0.49652777777777773</v>
      </c>
      <c r="AB17" s="243"/>
      <c r="AC17" s="244"/>
      <c r="AD17" s="242">
        <v>0.49305555555555558</v>
      </c>
      <c r="AE17" s="243"/>
      <c r="AF17" s="244"/>
      <c r="AG17" s="200"/>
      <c r="AH17" s="200"/>
      <c r="AI17" s="200"/>
      <c r="AJ17" s="200"/>
      <c r="AK17" s="200"/>
      <c r="AL17" s="200"/>
      <c r="AM17" s="200"/>
      <c r="AN17" s="200"/>
      <c r="AO17" s="218"/>
      <c r="AP17" s="11"/>
      <c r="AQ17" s="11"/>
      <c r="AS17" s="6"/>
      <c r="AT17" s="6"/>
      <c r="AU17" s="6"/>
      <c r="AV17" s="220"/>
    </row>
    <row r="18" spans="1:48" ht="13.5" customHeight="1" x14ac:dyDescent="0.15">
      <c r="A18" s="228"/>
      <c r="B18" s="194"/>
      <c r="C18" s="230" t="s">
        <v>188</v>
      </c>
      <c r="D18" s="231"/>
      <c r="E18" s="232"/>
      <c r="F18" s="230" t="str">
        <f>IF(AND($L$10=""),"",$L$10)</f>
        <v>内山Ｇ　Ｂ</v>
      </c>
      <c r="G18" s="231"/>
      <c r="H18" s="232"/>
      <c r="I18" s="230" t="str">
        <f>IF(AND($L$14=""),"",$L$14)</f>
        <v>内山Ｇ　Ａ</v>
      </c>
      <c r="J18" s="231"/>
      <c r="K18" s="232"/>
      <c r="L18" s="208"/>
      <c r="M18" s="209"/>
      <c r="N18" s="210"/>
      <c r="O18" s="233" t="s">
        <v>36</v>
      </c>
      <c r="P18" s="234"/>
      <c r="Q18" s="235"/>
      <c r="R18" s="233" t="s">
        <v>186</v>
      </c>
      <c r="S18" s="234"/>
      <c r="T18" s="235"/>
      <c r="U18" s="233" t="s">
        <v>34</v>
      </c>
      <c r="V18" s="234"/>
      <c r="W18" s="235"/>
      <c r="X18" s="230" t="s">
        <v>191</v>
      </c>
      <c r="Y18" s="231"/>
      <c r="Z18" s="232"/>
      <c r="AA18" s="233" t="s">
        <v>33</v>
      </c>
      <c r="AB18" s="234"/>
      <c r="AC18" s="235"/>
      <c r="AD18" s="233" t="s">
        <v>32</v>
      </c>
      <c r="AE18" s="234"/>
      <c r="AF18" s="235"/>
      <c r="AG18" s="200"/>
      <c r="AH18" s="200"/>
      <c r="AI18" s="200"/>
      <c r="AJ18" s="200"/>
      <c r="AK18" s="200"/>
      <c r="AL18" s="200"/>
      <c r="AM18" s="200"/>
      <c r="AN18" s="200"/>
      <c r="AO18" s="218"/>
      <c r="AP18" s="11"/>
      <c r="AQ18" s="11"/>
      <c r="AS18" s="6"/>
      <c r="AT18" s="6"/>
      <c r="AU18" s="6"/>
      <c r="AV18" s="220"/>
    </row>
    <row r="19" spans="1:48" ht="18.75" customHeight="1" x14ac:dyDescent="0.15">
      <c r="A19" s="229"/>
      <c r="B19" s="195"/>
      <c r="C19" s="15">
        <f>IF(AND(N$7=""),"",N$7)</f>
        <v>2</v>
      </c>
      <c r="D19" s="19" t="str">
        <f>IF(AND($C19="",$E19=""),"",IF($C19&gt;$E19,"○",IF($C19=$E19,"△",IF($C19&lt;$E19,"●"))))</f>
        <v>○</v>
      </c>
      <c r="E19" s="20">
        <f>IF(AND(L$7=""),"",L$7)</f>
        <v>0</v>
      </c>
      <c r="F19" s="15">
        <f>IF(AND(N$11=""),"",N$11)</f>
        <v>1</v>
      </c>
      <c r="G19" s="19" t="str">
        <f>IF(AND($F19="",$H19=""),"",IF($F19&gt;$H19,"○",IF($F19=$H19,"△",IF($F19&lt;$H19,"●"))))</f>
        <v>●</v>
      </c>
      <c r="H19" s="20">
        <f>IF(AND(L$11=""),"",L$11)</f>
        <v>6</v>
      </c>
      <c r="I19" s="15">
        <f>IF(AND(N$15=""),"",N$15)</f>
        <v>2</v>
      </c>
      <c r="J19" s="19" t="str">
        <f>IF(AND($I19="",$K19=""),"",IF($I19&gt;$K19,"○",IF($I19=$K19,"△",IF($I19&lt;$K19,"●"))))</f>
        <v>△</v>
      </c>
      <c r="K19" s="20">
        <f>IF(AND(L$15=""),"",L$15)</f>
        <v>2</v>
      </c>
      <c r="L19" s="211"/>
      <c r="M19" s="212"/>
      <c r="N19" s="213"/>
      <c r="O19" s="15">
        <v>5</v>
      </c>
      <c r="P19" s="19" t="str">
        <f>IF(AND($O19="",$Q19=""),"",IF($O19&gt;$Q19,"○",IF($O19=$Q19,"△",IF($O19&lt;$Q19,"●"))))</f>
        <v>○</v>
      </c>
      <c r="Q19" s="20">
        <v>2</v>
      </c>
      <c r="R19" s="15">
        <v>1</v>
      </c>
      <c r="S19" s="19" t="str">
        <f>IF(AND($R19="",$T19=""),"",IF($R19&gt;$T19,"○",IF($R19=$T19,"△",IF($R19&lt;$T19,"●"))))</f>
        <v>●</v>
      </c>
      <c r="T19" s="20">
        <v>4</v>
      </c>
      <c r="U19" s="15">
        <v>2</v>
      </c>
      <c r="V19" s="19" t="str">
        <f>IF(AND($U19="",$W19=""),"",IF($U19&gt;$W19,"○",IF($U19=$W19,"△",IF($U19&lt;$W19,"●"))))</f>
        <v>△</v>
      </c>
      <c r="W19" s="20">
        <v>2</v>
      </c>
      <c r="X19" s="15">
        <v>5</v>
      </c>
      <c r="Y19" s="19" t="str">
        <f>IF(AND($X19="",$Z19=""),"",IF($X19&gt;$Z19,"○",IF($X19=$Z19,"△",IF($X19&lt;$Z19,"●"))))</f>
        <v>○</v>
      </c>
      <c r="Z19" s="20">
        <v>0</v>
      </c>
      <c r="AA19" s="15">
        <v>3</v>
      </c>
      <c r="AB19" s="19" t="str">
        <f>IF(AND($AA19="",$AC19=""),"",IF($AA19&gt;$AC19,"○",IF($AA19=$AC19,"△",IF($AA19&lt;$AC19,"●"))))</f>
        <v>○</v>
      </c>
      <c r="AC19" s="20">
        <v>1</v>
      </c>
      <c r="AD19" s="15">
        <v>2</v>
      </c>
      <c r="AE19" s="19" t="str">
        <f>IF(AND($AD19="",$AF19=""),"",IF($AD19&gt;$AF19,"○",IF($AD19=$AF19,"△",IF($AD19&lt;$AF19,"●"))))</f>
        <v>●</v>
      </c>
      <c r="AF19" s="20">
        <v>3</v>
      </c>
      <c r="AG19" s="201"/>
      <c r="AH19" s="201"/>
      <c r="AI19" s="201"/>
      <c r="AJ19" s="201"/>
      <c r="AK19" s="201"/>
      <c r="AL19" s="201"/>
      <c r="AM19" s="201"/>
      <c r="AN19" s="201"/>
      <c r="AO19" s="219"/>
      <c r="AP19" s="16">
        <f>COUNTIF(C19:AF19,"○")*3</f>
        <v>12</v>
      </c>
      <c r="AQ19" s="16">
        <f>COUNTIF(C19:AF19,"△")*1</f>
        <v>2</v>
      </c>
      <c r="AR19" s="16">
        <f>COUNTIF(C19:AF19,"●")*0</f>
        <v>0</v>
      </c>
      <c r="AS19" s="17" t="str">
        <f>B16</f>
        <v>東小イレブン</v>
      </c>
      <c r="AT19" s="17"/>
      <c r="AU19" s="6"/>
      <c r="AV19" s="220"/>
    </row>
    <row r="20" spans="1:48" ht="13.5" customHeight="1" x14ac:dyDescent="0.15">
      <c r="A20" s="227">
        <v>5</v>
      </c>
      <c r="B20" s="193" t="s">
        <v>37</v>
      </c>
      <c r="C20" s="196">
        <v>42603</v>
      </c>
      <c r="D20" s="197"/>
      <c r="E20" s="198"/>
      <c r="F20" s="196">
        <f>IF(AND($O$8=""),"",$O$8)</f>
        <v>42560</v>
      </c>
      <c r="G20" s="197"/>
      <c r="H20" s="198"/>
      <c r="I20" s="196">
        <f>IF(AND($O$12=""),"",$O$12)</f>
        <v>42624</v>
      </c>
      <c r="J20" s="197"/>
      <c r="K20" s="198"/>
      <c r="L20" s="196">
        <f>IF(AND($O$16=""),"",$O$16)</f>
        <v>42546</v>
      </c>
      <c r="M20" s="197"/>
      <c r="N20" s="198"/>
      <c r="O20" s="205"/>
      <c r="P20" s="206"/>
      <c r="Q20" s="207"/>
      <c r="R20" s="239">
        <v>42546</v>
      </c>
      <c r="S20" s="240"/>
      <c r="T20" s="241"/>
      <c r="U20" s="196">
        <v>42553</v>
      </c>
      <c r="V20" s="197"/>
      <c r="W20" s="198"/>
      <c r="X20" s="196">
        <v>42624</v>
      </c>
      <c r="Y20" s="197"/>
      <c r="Z20" s="198"/>
      <c r="AA20" s="239">
        <v>42560</v>
      </c>
      <c r="AB20" s="240"/>
      <c r="AC20" s="241"/>
      <c r="AD20" s="196">
        <v>42553</v>
      </c>
      <c r="AE20" s="197"/>
      <c r="AF20" s="198"/>
      <c r="AG20" s="199">
        <f>IF(AND($D23="",$G23="",$J23="",$M23="",$P23="",$S23="",$V23="",$Y23="",$AB23="",$AE23=""),"",SUM((COUNTIF($C23:$AE23,"○")),(COUNTIF($C23:$AE23,"●")),(COUNTIF($C23:$AE23,"△"))))</f>
        <v>9</v>
      </c>
      <c r="AH20" s="199">
        <f>IF(AND($D23="",$G23="",$J23="",$M23="",$P23="",$S23="",$V23="",$Y23="",$AB23="",$AE23=""),"",SUM($AP23:$AR23))</f>
        <v>16</v>
      </c>
      <c r="AI20" s="199">
        <f>IF(AND($D23="",$G23="",$J23="",$J23="",$M23="",$P23="",$S23="",$V23="",$Y23="",$AB23="",$AE23=""),"",COUNTIF(C23:AF23,"○"))</f>
        <v>5</v>
      </c>
      <c r="AJ20" s="199">
        <f>IF(AND($D23="",$G23="",$J23="",$J23="",$M23="",$P23="",$S23="",$V23="",$Y23="",$AB23="",$AE23),"",COUNTIF(C23:AF23,"●"))</f>
        <v>3</v>
      </c>
      <c r="AK20" s="199">
        <f>IF(AND($D23="",$G23="",$J23="",$J23="",$M23="",$P23="",$S23="",$V23="",$Y23="",$AB23="",AE23=""),"",COUNTIF(C23:AF23,"△"))</f>
        <v>1</v>
      </c>
      <c r="AL20" s="199">
        <f>IF(AND($C23="",$F23="",$I23="",$L23="",$O23="",$R23="",$U23="",$X23="",$AA23="",$AD23=""),"",SUM($C23,$F23,$I23,$L23,$O23,$R23,$U23,$X23,$AA23,$AD23))</f>
        <v>27</v>
      </c>
      <c r="AM20" s="199">
        <f>IF(AND($E23="",$H23="",$K23="",$N23="",$Q23="",$T23="",$W23="",$Z23="",$AC23="",$AF23=""),"",SUM($E23,$H23,$K23,$N23,$Q23,$T23,$W23,$Z23,$AC23,$AF23))</f>
        <v>26</v>
      </c>
      <c r="AN20" s="199">
        <f>IF(AND($AL20="",$AM20=""),"",($AL20-$AM20))</f>
        <v>1</v>
      </c>
      <c r="AO20" s="217">
        <f>IF(AND($AG20=""),"",RANK(AV20,AV$4:AV$40))</f>
        <v>4</v>
      </c>
      <c r="AP20" s="11"/>
      <c r="AQ20" s="11"/>
      <c r="AS20" s="6"/>
      <c r="AT20" s="6"/>
      <c r="AU20" s="6"/>
      <c r="AV20" s="220">
        <f>AH20+AN20*0.01</f>
        <v>16.010000000000002</v>
      </c>
    </row>
    <row r="21" spans="1:48" ht="13.5" customHeight="1" x14ac:dyDescent="0.15">
      <c r="A21" s="228"/>
      <c r="B21" s="194"/>
      <c r="C21" s="221">
        <v>0.3888888888888889</v>
      </c>
      <c r="D21" s="222"/>
      <c r="E21" s="223"/>
      <c r="F21" s="221">
        <f>IF(AND($O$9=""),"",$O$9)</f>
        <v>0.44097222222222227</v>
      </c>
      <c r="G21" s="222"/>
      <c r="H21" s="223"/>
      <c r="I21" s="221">
        <f>IF(AND($O$13=""),"",$O$13)</f>
        <v>0.35416666666666669</v>
      </c>
      <c r="J21" s="222"/>
      <c r="K21" s="223"/>
      <c r="L21" s="221" t="str">
        <f>IF(AND($O$17=""),"",$O$17)</f>
        <v>15：00</v>
      </c>
      <c r="M21" s="222"/>
      <c r="N21" s="223"/>
      <c r="O21" s="208"/>
      <c r="P21" s="209"/>
      <c r="Q21" s="210"/>
      <c r="R21" s="233" t="s">
        <v>197</v>
      </c>
      <c r="S21" s="234"/>
      <c r="T21" s="235"/>
      <c r="U21" s="221">
        <v>0.35416666666666669</v>
      </c>
      <c r="V21" s="222"/>
      <c r="W21" s="223"/>
      <c r="X21" s="221">
        <v>0.4236111111111111</v>
      </c>
      <c r="Y21" s="222"/>
      <c r="Z21" s="223"/>
      <c r="AA21" s="242">
        <v>0.38541666666666669</v>
      </c>
      <c r="AB21" s="243"/>
      <c r="AC21" s="244"/>
      <c r="AD21" s="221">
        <v>0.46527777777777773</v>
      </c>
      <c r="AE21" s="222"/>
      <c r="AF21" s="223"/>
      <c r="AG21" s="200"/>
      <c r="AH21" s="200"/>
      <c r="AI21" s="200"/>
      <c r="AJ21" s="200"/>
      <c r="AK21" s="200"/>
      <c r="AL21" s="200"/>
      <c r="AM21" s="200"/>
      <c r="AN21" s="200"/>
      <c r="AO21" s="218"/>
      <c r="AP21" s="11"/>
      <c r="AQ21" s="11"/>
      <c r="AS21" s="6"/>
      <c r="AT21" s="6"/>
      <c r="AU21" s="6"/>
      <c r="AV21" s="220"/>
    </row>
    <row r="22" spans="1:48" ht="13.5" customHeight="1" x14ac:dyDescent="0.15">
      <c r="A22" s="228"/>
      <c r="B22" s="194"/>
      <c r="C22" s="233" t="s">
        <v>33</v>
      </c>
      <c r="D22" s="234"/>
      <c r="E22" s="235"/>
      <c r="F22" s="230" t="str">
        <f>IF(AND($O$10=""),"",$O$10)</f>
        <v>内山Ｇ　Ａ</v>
      </c>
      <c r="G22" s="231"/>
      <c r="H22" s="232"/>
      <c r="I22" s="230" t="str">
        <f>IF(AND($O$14=""),"",$O$14)</f>
        <v>内山Ｇ　Ｂ</v>
      </c>
      <c r="J22" s="231"/>
      <c r="K22" s="232"/>
      <c r="L22" s="230" t="str">
        <f>IF(AND($O$18=""),"",$O$18)</f>
        <v>向台Ｇ　Ｂ</v>
      </c>
      <c r="M22" s="231"/>
      <c r="N22" s="232"/>
      <c r="O22" s="208"/>
      <c r="P22" s="209"/>
      <c r="Q22" s="210"/>
      <c r="R22" s="233" t="s">
        <v>36</v>
      </c>
      <c r="S22" s="234"/>
      <c r="T22" s="235"/>
      <c r="U22" s="230" t="s">
        <v>198</v>
      </c>
      <c r="V22" s="231"/>
      <c r="W22" s="232"/>
      <c r="X22" s="230" t="s">
        <v>199</v>
      </c>
      <c r="Y22" s="231"/>
      <c r="Z22" s="232"/>
      <c r="AA22" s="242" t="s">
        <v>200</v>
      </c>
      <c r="AB22" s="243"/>
      <c r="AC22" s="244"/>
      <c r="AD22" s="230" t="s">
        <v>199</v>
      </c>
      <c r="AE22" s="231"/>
      <c r="AF22" s="232"/>
      <c r="AG22" s="200"/>
      <c r="AH22" s="200"/>
      <c r="AI22" s="200"/>
      <c r="AJ22" s="200"/>
      <c r="AK22" s="200"/>
      <c r="AL22" s="200"/>
      <c r="AM22" s="200"/>
      <c r="AN22" s="200"/>
      <c r="AO22" s="218"/>
      <c r="AP22" s="11"/>
      <c r="AQ22" s="11"/>
      <c r="AS22" s="6"/>
      <c r="AT22" s="6"/>
      <c r="AU22" s="6"/>
      <c r="AV22" s="220"/>
    </row>
    <row r="23" spans="1:48" ht="18.75" customHeight="1" x14ac:dyDescent="0.15">
      <c r="A23" s="229"/>
      <c r="B23" s="195"/>
      <c r="C23" s="15">
        <f>IF(AND($Q$7=""),"",$Q$7)</f>
        <v>6</v>
      </c>
      <c r="D23" s="19" t="str">
        <f>IF(AND($C23="",$E23=""),"",IF($C23&gt;$E23,"○",IF($C23=$E23,"△",IF($C23&lt;$E23,"●"))))</f>
        <v>○</v>
      </c>
      <c r="E23" s="20">
        <f>IF(AND($O$7=""),"",$O$7)</f>
        <v>3</v>
      </c>
      <c r="F23" s="15">
        <f>IF(AND($Q$11=""),"",$Q$11)</f>
        <v>0</v>
      </c>
      <c r="G23" s="19" t="str">
        <f>IF(AND($F23="",$H23=""),"",IF($F23&gt;$H23,"○",IF($F23=$H23,"△",IF($F23&lt;$H23,"●"))))</f>
        <v>●</v>
      </c>
      <c r="H23" s="20">
        <f>IF(AND(O$11=""),"",O$11)</f>
        <v>5</v>
      </c>
      <c r="I23" s="15">
        <f>IF(AND($Q$15=""),"",$Q$15)</f>
        <v>2</v>
      </c>
      <c r="J23" s="19" t="str">
        <f>IF(AND($I23="",$K23=""),"",IF($I23&gt;$K23,"○",IF($I23=$K23,"△",IF($I23&lt;$K23,"●"))))</f>
        <v>△</v>
      </c>
      <c r="K23" s="20">
        <f>IF(AND($O$15=""),"",$O$15)</f>
        <v>2</v>
      </c>
      <c r="L23" s="15">
        <f>IF(AND($Q$19=""),"",$Q$19)</f>
        <v>2</v>
      </c>
      <c r="M23" s="19" t="str">
        <f>IF(AND($L23="",$N23=""),"",IF($L23&gt;$N23,"○",IF($L23=$N23,"△",IF($L23&lt;$N23,"●"))))</f>
        <v>●</v>
      </c>
      <c r="N23" s="20">
        <f>IF(AND($O$19=""),"",$O$19)</f>
        <v>5</v>
      </c>
      <c r="O23" s="211"/>
      <c r="P23" s="212"/>
      <c r="Q23" s="213"/>
      <c r="R23" s="15">
        <v>0</v>
      </c>
      <c r="S23" s="19" t="str">
        <f>IF(AND($R23="",$T23=""),"",IF($R23&gt;$T23,"○",IF($R23=$T23,"△",IF($R23&lt;$T23,"●"))))</f>
        <v>●</v>
      </c>
      <c r="T23" s="20">
        <v>4</v>
      </c>
      <c r="U23" s="15">
        <v>2</v>
      </c>
      <c r="V23" s="19" t="str">
        <f>IF(AND($U23="",$W23=""),"",IF($U23&gt;$W23,"○",IF($U23=$W23,"△",IF($U23&lt;$W23,"●"))))</f>
        <v>○</v>
      </c>
      <c r="W23" s="20">
        <v>1</v>
      </c>
      <c r="X23" s="15">
        <v>4</v>
      </c>
      <c r="Y23" s="19" t="str">
        <f>IF(AND($X23="",$Z23=""),"",IF($X23&gt;$Z23,"○",IF($X23=$Z23,"△",IF($X23&lt;$Z23,"●"))))</f>
        <v>○</v>
      </c>
      <c r="Z23" s="20">
        <v>3</v>
      </c>
      <c r="AA23" s="12">
        <v>4</v>
      </c>
      <c r="AB23" s="19" t="str">
        <f>IF(AND($AD23="",$AF23=""),"",IF($AD23&gt;$AF23,"○",IF($AD23=$AF23,"△",IF($AD23&lt;$AF23,"●"))))</f>
        <v>○</v>
      </c>
      <c r="AC23" s="14">
        <v>1</v>
      </c>
      <c r="AD23" s="15">
        <v>7</v>
      </c>
      <c r="AE23" s="19" t="str">
        <f>IF(AND($AD23="",$AF23=""),"",IF($AD23&gt;$AF23,"○",IF($AD23=$AF23,"△",IF($AD23&lt;$AF23,"●"))))</f>
        <v>○</v>
      </c>
      <c r="AF23" s="20">
        <v>2</v>
      </c>
      <c r="AG23" s="201"/>
      <c r="AH23" s="201"/>
      <c r="AI23" s="201"/>
      <c r="AJ23" s="201"/>
      <c r="AK23" s="201"/>
      <c r="AL23" s="201"/>
      <c r="AM23" s="201"/>
      <c r="AN23" s="201"/>
      <c r="AO23" s="219"/>
      <c r="AP23" s="16">
        <f>COUNTIF(C23:AF23,"○")*3</f>
        <v>15</v>
      </c>
      <c r="AQ23" s="16">
        <f>COUNTIF(C23:AF23,"△")*1</f>
        <v>1</v>
      </c>
      <c r="AR23" s="16">
        <f>COUNTIF(C23:AF23,"●")*0</f>
        <v>0</v>
      </c>
      <c r="AS23" s="17" t="str">
        <f>B20</f>
        <v>フリッパーズ</v>
      </c>
      <c r="AT23" s="17"/>
      <c r="AU23" s="6"/>
      <c r="AV23" s="220"/>
    </row>
    <row r="24" spans="1:48" ht="13.5" customHeight="1" x14ac:dyDescent="0.15">
      <c r="A24" s="227">
        <v>6</v>
      </c>
      <c r="B24" s="193" t="s">
        <v>38</v>
      </c>
      <c r="C24" s="196">
        <f>IF(AND($R$4=""),"",$R$4)</f>
        <v>42603</v>
      </c>
      <c r="D24" s="197"/>
      <c r="E24" s="198"/>
      <c r="F24" s="196">
        <f>IF(AND($R$8=""),"",$R$8)</f>
        <v>42546</v>
      </c>
      <c r="G24" s="197"/>
      <c r="H24" s="198"/>
      <c r="I24" s="196">
        <f>IF(AND($R$12=""),"",$R$12)</f>
        <v>42632</v>
      </c>
      <c r="J24" s="197"/>
      <c r="K24" s="198"/>
      <c r="L24" s="196">
        <f>IF(AND($R$16=""),"",$R$16)</f>
        <v>42624</v>
      </c>
      <c r="M24" s="197"/>
      <c r="N24" s="198"/>
      <c r="O24" s="196">
        <f>IF(AND($R$20=""),"",$R$20)</f>
        <v>42546</v>
      </c>
      <c r="P24" s="197"/>
      <c r="Q24" s="198"/>
      <c r="R24" s="205"/>
      <c r="S24" s="206"/>
      <c r="T24" s="207"/>
      <c r="U24" s="239">
        <v>42560</v>
      </c>
      <c r="V24" s="240"/>
      <c r="W24" s="241"/>
      <c r="X24" s="239">
        <v>42632</v>
      </c>
      <c r="Y24" s="240"/>
      <c r="Z24" s="241"/>
      <c r="AA24" s="239">
        <v>42603</v>
      </c>
      <c r="AB24" s="240"/>
      <c r="AC24" s="241"/>
      <c r="AD24" s="239">
        <v>42560</v>
      </c>
      <c r="AE24" s="240"/>
      <c r="AF24" s="241"/>
      <c r="AG24" s="199">
        <f>IF(AND($D27="",$G27="",$J27="",$M27="",$P27="",$S27="",$V27="",$Y27="",$AB27="",$AE27=""),"",SUM((COUNTIF($C27:$AE27,"○")),(COUNTIF($C27:$AE27,"●")),(COUNTIF($C27:$AE27,"△"))))</f>
        <v>9</v>
      </c>
      <c r="AH24" s="199">
        <f>IF(AND($D27="",$G27="",$J27="",$M27="",$P27="",$S27="",$V27="",$Y27="",$AB27="",$AE27=""),"",SUM($AP27:$AR27))</f>
        <v>22</v>
      </c>
      <c r="AI24" s="199">
        <f>IF(AND($D27="",$G27="",$J27="",$J27="",$M27="",$P27="",$S27="",$V27="",$Y27="",$AB27="",$AE27=""),"",COUNTIF(C27:AF27,"○"))</f>
        <v>7</v>
      </c>
      <c r="AJ24" s="199">
        <f>IF(AND($D27="",$G27="",$J27="",$J27="",$M27="",$P27="",$S27="",$V27="",$Y27="",$AB27="",$AE27),"",COUNTIF(C27:AF27,"●"))</f>
        <v>1</v>
      </c>
      <c r="AK24" s="199">
        <f>IF(AND($D27="",$G27="",$J27="",$J27="",$M27="",$P27="",$S27="",$V27="",$Y27="",$AB27="",AE27=""),"",COUNTIF(C27:AF27,"△"))</f>
        <v>1</v>
      </c>
      <c r="AL24" s="199">
        <f>IF(AND($C27="",$F27="",$I27="",$L27="",$O27="",$R27="",$U27="",$X27="",$AA27="",$AD27=""),"",SUM($C27,$F27,$I27,$L27,$O27,$R27,$U27,$X27,$AA27,$AD27))</f>
        <v>26</v>
      </c>
      <c r="AM24" s="199">
        <f>IF(AND($E27="",$H27="",$K27="",$N27="",$Q27="",$T27="",$W27="",$Z27="",$AC27="",$AF27=""),"",SUM($E27,$H27,$K27,$N27,$Q27,$T27,$W27,$Z27,$AC27,$AF27))</f>
        <v>7</v>
      </c>
      <c r="AN24" s="199">
        <f>IF(AND($AL24="",$AM24=""),"",($AL24-$AM24))</f>
        <v>19</v>
      </c>
      <c r="AO24" s="217">
        <f>IF(AND($AG24=""),"",RANK(AV24,AV$4:AV$40))</f>
        <v>2</v>
      </c>
      <c r="AP24" s="11"/>
      <c r="AQ24" s="11"/>
      <c r="AS24" s="6"/>
      <c r="AT24" s="6"/>
      <c r="AU24" s="6"/>
      <c r="AV24" s="220">
        <f>AH24+AN24*0.01</f>
        <v>22.19</v>
      </c>
    </row>
    <row r="25" spans="1:48" ht="13.5" customHeight="1" x14ac:dyDescent="0.15">
      <c r="A25" s="228"/>
      <c r="B25" s="194"/>
      <c r="C25" s="221" t="str">
        <f>IF(AND($R$5=""),"",$R$5)</f>
        <v/>
      </c>
      <c r="D25" s="222"/>
      <c r="E25" s="223"/>
      <c r="F25" s="221" t="str">
        <f>IF(AND($R$9=""),"",$R$9)</f>
        <v>14：10</v>
      </c>
      <c r="G25" s="222"/>
      <c r="H25" s="223"/>
      <c r="I25" s="221">
        <f>IF(AND($R$13=""),"",$R$13)</f>
        <v>0.54166666666666663</v>
      </c>
      <c r="J25" s="222"/>
      <c r="K25" s="223"/>
      <c r="L25" s="221">
        <f>IF(AND($R$17=""),"",$R$17)</f>
        <v>0.5625</v>
      </c>
      <c r="M25" s="222"/>
      <c r="N25" s="223"/>
      <c r="O25" s="221" t="str">
        <f>IF(AND($R$21=""),"",$R$21)</f>
        <v>16：40</v>
      </c>
      <c r="P25" s="222"/>
      <c r="Q25" s="223"/>
      <c r="R25" s="208"/>
      <c r="S25" s="209"/>
      <c r="T25" s="210"/>
      <c r="U25" s="242">
        <v>0.4375</v>
      </c>
      <c r="V25" s="243"/>
      <c r="W25" s="244"/>
      <c r="X25" s="242">
        <v>0.64583333333333337</v>
      </c>
      <c r="Y25" s="243"/>
      <c r="Z25" s="244"/>
      <c r="AA25" s="242">
        <v>0.47222222222222227</v>
      </c>
      <c r="AB25" s="243"/>
      <c r="AC25" s="244"/>
      <c r="AD25" s="242">
        <v>0.39583333333333331</v>
      </c>
      <c r="AE25" s="243"/>
      <c r="AF25" s="244"/>
      <c r="AG25" s="200"/>
      <c r="AH25" s="200"/>
      <c r="AI25" s="200"/>
      <c r="AJ25" s="200"/>
      <c r="AK25" s="200"/>
      <c r="AL25" s="200"/>
      <c r="AM25" s="200"/>
      <c r="AN25" s="200"/>
      <c r="AO25" s="218"/>
      <c r="AP25" s="11"/>
      <c r="AQ25" s="11"/>
      <c r="AS25" s="6"/>
      <c r="AT25" s="6"/>
      <c r="AU25" s="6"/>
      <c r="AV25" s="220"/>
    </row>
    <row r="26" spans="1:48" ht="13.5" customHeight="1" x14ac:dyDescent="0.15">
      <c r="A26" s="228"/>
      <c r="B26" s="194"/>
      <c r="C26" s="230" t="str">
        <f>IF(AND($R$6=""),"",$R$6)</f>
        <v>内山Ｇ　Ａ</v>
      </c>
      <c r="D26" s="231"/>
      <c r="E26" s="232"/>
      <c r="F26" s="230" t="str">
        <f>IF(AND($R$10=""),"",$R$10)</f>
        <v>向台Ｇ　Ｂ</v>
      </c>
      <c r="G26" s="231"/>
      <c r="H26" s="232"/>
      <c r="I26" s="230" t="str">
        <f>IF(AND($R$14=""),"",$R$14)</f>
        <v>向台Ｇ</v>
      </c>
      <c r="J26" s="231"/>
      <c r="K26" s="232"/>
      <c r="L26" s="230" t="str">
        <f>IF(AND($R$18=""),"",$R$18)</f>
        <v>内山Ｇ　Ｂ</v>
      </c>
      <c r="M26" s="231"/>
      <c r="N26" s="232"/>
      <c r="O26" s="230" t="str">
        <f>IF(AND($R$22=""),"",$R$22)</f>
        <v>向台Ｇ　Ｂ</v>
      </c>
      <c r="P26" s="231"/>
      <c r="Q26" s="232"/>
      <c r="R26" s="208"/>
      <c r="S26" s="209"/>
      <c r="T26" s="210"/>
      <c r="U26" s="233" t="s">
        <v>33</v>
      </c>
      <c r="V26" s="234"/>
      <c r="W26" s="235"/>
      <c r="X26" s="233" t="s">
        <v>201</v>
      </c>
      <c r="Y26" s="234"/>
      <c r="Z26" s="235"/>
      <c r="AA26" s="233" t="s">
        <v>33</v>
      </c>
      <c r="AB26" s="234"/>
      <c r="AC26" s="235"/>
      <c r="AD26" s="233" t="s">
        <v>33</v>
      </c>
      <c r="AE26" s="234"/>
      <c r="AF26" s="235"/>
      <c r="AG26" s="200"/>
      <c r="AH26" s="200"/>
      <c r="AI26" s="200"/>
      <c r="AJ26" s="200"/>
      <c r="AK26" s="200"/>
      <c r="AL26" s="200"/>
      <c r="AM26" s="200"/>
      <c r="AN26" s="200"/>
      <c r="AO26" s="218"/>
      <c r="AP26" s="11"/>
      <c r="AQ26" s="11"/>
      <c r="AS26" s="6"/>
      <c r="AT26" s="6"/>
      <c r="AU26" s="6"/>
      <c r="AV26" s="220"/>
    </row>
    <row r="27" spans="1:48" ht="18.75" customHeight="1" x14ac:dyDescent="0.15">
      <c r="A27" s="229"/>
      <c r="B27" s="195"/>
      <c r="C27" s="15">
        <f>IF(AND($T$7=""),"",$T$7)</f>
        <v>4</v>
      </c>
      <c r="D27" s="19" t="str">
        <f>IF(AND($C27="",$E27=""),"",IF($C27&gt;$E27,"○",IF($C27=$E27,"△",IF($C27&lt;$E27,"●"))))</f>
        <v>○</v>
      </c>
      <c r="E27" s="20">
        <f>IF(AND($R$7=""),"",$R$7)</f>
        <v>2</v>
      </c>
      <c r="F27" s="15">
        <f>IF(AND(T$11=""),"",T$11)</f>
        <v>0</v>
      </c>
      <c r="G27" s="19" t="str">
        <f>IF(AND($F27="",$H27=""),"",IF($F27&gt;$H27,"○",IF($F27=$H27,"△",IF($F27&lt;$H27,"●"))))</f>
        <v>●</v>
      </c>
      <c r="H27" s="20">
        <f>IF(AND(R$11=""),"",R$11)</f>
        <v>2</v>
      </c>
      <c r="I27" s="15">
        <f>IF(AND($T$15=""),"",$T$15)</f>
        <v>1</v>
      </c>
      <c r="J27" s="19" t="str">
        <f>IF(AND($I27="",$K27=""),"",IF($I27&gt;$K27,"○",IF($I27=$K27,"△",IF($I27&lt;$K27,"●"))))</f>
        <v>△</v>
      </c>
      <c r="K27" s="20">
        <f>IF(AND($R$15=""),"",$R$15)</f>
        <v>1</v>
      </c>
      <c r="L27" s="15">
        <f>IF(AND($T$19=""),"",$T$19)</f>
        <v>4</v>
      </c>
      <c r="M27" s="19" t="str">
        <f>IF(AND($L27="",$N27=""),"",IF($L27&gt;$N27,"○",IF($L27=$N27,"△",IF($L27&lt;$N27,"●"))))</f>
        <v>○</v>
      </c>
      <c r="N27" s="20">
        <f>IF(AND($R$19=""),"",$R$19)</f>
        <v>1</v>
      </c>
      <c r="O27" s="15">
        <f>IF(AND($T$23=""),"",$T$23)</f>
        <v>4</v>
      </c>
      <c r="P27" s="19" t="str">
        <f>IF(AND($O27="",$Q27=""),"",IF($O27&gt;$Q27,"○",IF($O27=$Q27,"△",IF($O27&lt;$Q27,"●"))))</f>
        <v>○</v>
      </c>
      <c r="Q27" s="20">
        <f>IF(AND($R$23=""),"",$R$23)</f>
        <v>0</v>
      </c>
      <c r="R27" s="211"/>
      <c r="S27" s="212"/>
      <c r="T27" s="213"/>
      <c r="U27" s="12">
        <v>3</v>
      </c>
      <c r="V27" s="13" t="s">
        <v>13</v>
      </c>
      <c r="W27" s="14">
        <v>1</v>
      </c>
      <c r="X27" s="15">
        <v>3</v>
      </c>
      <c r="Y27" s="19" t="str">
        <f>IF(AND($X27="",$Z27=""),"",IF($X27&gt;$Z27,"○",IF($X27=$Z27,"△",IF($X27&lt;$Z27,"●"))))</f>
        <v>○</v>
      </c>
      <c r="Z27" s="20">
        <v>0</v>
      </c>
      <c r="AA27" s="15">
        <v>3</v>
      </c>
      <c r="AB27" s="19" t="str">
        <f>IF(AND($AA27="",$AC27=""),"",IF($AA27&gt;$AC27,"○",IF($AA27=$AC27,"△",IF($AA27&lt;$AC27,"●"))))</f>
        <v>○</v>
      </c>
      <c r="AC27" s="20">
        <v>0</v>
      </c>
      <c r="AD27" s="12">
        <v>4</v>
      </c>
      <c r="AE27" s="13" t="s">
        <v>13</v>
      </c>
      <c r="AF27" s="14">
        <v>0</v>
      </c>
      <c r="AG27" s="201"/>
      <c r="AH27" s="201"/>
      <c r="AI27" s="201"/>
      <c r="AJ27" s="201"/>
      <c r="AK27" s="201"/>
      <c r="AL27" s="201"/>
      <c r="AM27" s="201"/>
      <c r="AN27" s="201"/>
      <c r="AO27" s="219"/>
      <c r="AP27" s="16">
        <f>COUNTIF(C27:AF27,"○")*3</f>
        <v>21</v>
      </c>
      <c r="AQ27" s="16">
        <f>COUNTIF(C27:AF27,"△")*1</f>
        <v>1</v>
      </c>
      <c r="AR27" s="16">
        <f>COUNTIF(C27:AF27,"●")*0</f>
        <v>0</v>
      </c>
      <c r="AS27" s="17" t="str">
        <f>B24</f>
        <v>いづみFC</v>
      </c>
      <c r="AT27" s="17"/>
      <c r="AU27" s="6"/>
      <c r="AV27" s="220"/>
    </row>
    <row r="28" spans="1:48" ht="13.5" customHeight="1" x14ac:dyDescent="0.15">
      <c r="A28" s="227">
        <v>7</v>
      </c>
      <c r="B28" s="193" t="s">
        <v>25</v>
      </c>
      <c r="C28" s="196">
        <f>IF(AND($U$4=""),"",$U$4)</f>
        <v>42567</v>
      </c>
      <c r="D28" s="197"/>
      <c r="E28" s="198"/>
      <c r="F28" s="196">
        <f>IF(AND($U$8=""),"",$U$8)</f>
        <v>42623</v>
      </c>
      <c r="G28" s="197"/>
      <c r="H28" s="198"/>
      <c r="I28" s="196">
        <f>IF(AND($U$12=""),"",$U$12)</f>
        <v>42630</v>
      </c>
      <c r="J28" s="197"/>
      <c r="K28" s="198"/>
      <c r="L28" s="196">
        <f>IF(AND($U$16=""),"",$U$16)</f>
        <v>42623</v>
      </c>
      <c r="M28" s="197"/>
      <c r="N28" s="198"/>
      <c r="O28" s="196">
        <f>IF(AND($U$20=""),"",$U$20)</f>
        <v>42553</v>
      </c>
      <c r="P28" s="197"/>
      <c r="Q28" s="198"/>
      <c r="R28" s="196">
        <f>IF(AND($U$24=""),"",$U$24)</f>
        <v>42560</v>
      </c>
      <c r="S28" s="197"/>
      <c r="T28" s="198"/>
      <c r="U28" s="205"/>
      <c r="V28" s="206"/>
      <c r="W28" s="207"/>
      <c r="X28" s="239">
        <v>42567</v>
      </c>
      <c r="Y28" s="240"/>
      <c r="Z28" s="241"/>
      <c r="AA28" s="239">
        <v>42560</v>
      </c>
      <c r="AB28" s="240"/>
      <c r="AC28" s="241"/>
      <c r="AD28" s="196">
        <v>42553</v>
      </c>
      <c r="AE28" s="197"/>
      <c r="AF28" s="198"/>
      <c r="AG28" s="199">
        <f>IF(AND($D31="",$G31="",$J31="",$M31="",$P31="",$S31="",$V31="",$Y31="",$AB31="",$AE31=""),"",SUM((COUNTIF($C31:$AE31,"○")),(COUNTIF($C31:$AE31,"●")),(COUNTIF($C31:$AE31,"△"))))</f>
        <v>9</v>
      </c>
      <c r="AH28" s="199">
        <f>IF(AND($D31="",$G31="",$J31="",$M31="",$P31="",$S31="",$V31="",$Y31="",$AB31="",$AE31=""),"",SUM($AP31:$AR31))</f>
        <v>13</v>
      </c>
      <c r="AI28" s="199">
        <f>IF(AND($D31="",$G31="",$J31="",$J31="",$M31="",$P31="",$S31="",$V31="",$Y31="",$AB31="",$AE31=""),"",COUNTIF(C31:AF31,"○"))</f>
        <v>4</v>
      </c>
      <c r="AJ28" s="199">
        <f>IF(AND($D31="",$G31="",$J31="",$J31="",$M31="",$P31="",$S31="",$V31="",$Y31="",$AB31="",$AE31),"",COUNTIF(C31:AF31,"●"))</f>
        <v>4</v>
      </c>
      <c r="AK28" s="199">
        <f>IF(AND($D31="",$G31="",$J31="",$J31="",$M31="",$P31="",$S31="",$V31="",$Y31="",$AB31="",AE31=""),"",COUNTIF(C31:AF31,"△"))</f>
        <v>1</v>
      </c>
      <c r="AL28" s="199">
        <f>IF(AND($C31="",$F31="",$I31="",$L31="",$O31="",$R31="",$U31="",$X31="",$AA31="",$AD31=""),"",SUM($C31,$F31,$I31,$L31,$O31,$R31,$U31,$X31,$AA31,$AD31))</f>
        <v>24</v>
      </c>
      <c r="AM28" s="199">
        <f>IF(AND($E31="",$H31="",$K31="",$N31="",$Q31="",$T31="",$W31="",$Z31="",$AC31="",$AF31=""),"",SUM($E31,$H31,$K31,$N31,$Q31,$T31,$W31,$Z31,$AC31,$AF31))</f>
        <v>18</v>
      </c>
      <c r="AN28" s="199">
        <f>IF(AND($AL28="",$AM28=""),"",($AL28-$AM28))</f>
        <v>6</v>
      </c>
      <c r="AO28" s="217">
        <f>IF(AND($AG28=""),"",RANK(AV28,AV$4:AV$40))</f>
        <v>6</v>
      </c>
      <c r="AP28" s="11"/>
      <c r="AQ28" s="11"/>
      <c r="AS28" s="6"/>
      <c r="AT28" s="6"/>
      <c r="AU28" s="6"/>
      <c r="AV28" s="220">
        <f>AH28+AN28*0.01</f>
        <v>13.06</v>
      </c>
    </row>
    <row r="29" spans="1:48" ht="13.5" customHeight="1" x14ac:dyDescent="0.15">
      <c r="A29" s="228"/>
      <c r="B29" s="194"/>
      <c r="C29" s="221">
        <f>IF(AND($U$5=""),"",$U$5)</f>
        <v>0.4375</v>
      </c>
      <c r="D29" s="222"/>
      <c r="E29" s="223"/>
      <c r="F29" s="221">
        <f>IF(AND($U$9=""),"",$U$9)</f>
        <v>0.44444444444444442</v>
      </c>
      <c r="G29" s="222"/>
      <c r="H29" s="223"/>
      <c r="I29" s="221">
        <f>IF(AND($U$13=""),"",$U$13)</f>
        <v>0.49305555555555558</v>
      </c>
      <c r="J29" s="222"/>
      <c r="K29" s="223"/>
      <c r="L29" s="221">
        <f>IF(AND($U$17=""),"",$U$17)</f>
        <v>0.51388888888888895</v>
      </c>
      <c r="M29" s="222"/>
      <c r="N29" s="223"/>
      <c r="O29" s="221">
        <f>IF(AND($U$21=""),"",$U$21)</f>
        <v>0.35416666666666669</v>
      </c>
      <c r="P29" s="222"/>
      <c r="Q29" s="223"/>
      <c r="R29" s="221">
        <f>IF(AND($U$25=""),"",$U$25)</f>
        <v>0.4375</v>
      </c>
      <c r="S29" s="222"/>
      <c r="T29" s="223"/>
      <c r="U29" s="208"/>
      <c r="V29" s="209"/>
      <c r="W29" s="210"/>
      <c r="X29" s="242">
        <v>0.47916666666666669</v>
      </c>
      <c r="Y29" s="243"/>
      <c r="Z29" s="244"/>
      <c r="AA29" s="242">
        <v>0.49652777777777773</v>
      </c>
      <c r="AB29" s="243"/>
      <c r="AC29" s="244"/>
      <c r="AD29" s="221">
        <v>0.40972222222222227</v>
      </c>
      <c r="AE29" s="222"/>
      <c r="AF29" s="223"/>
      <c r="AG29" s="200"/>
      <c r="AH29" s="200"/>
      <c r="AI29" s="200"/>
      <c r="AJ29" s="200"/>
      <c r="AK29" s="200"/>
      <c r="AL29" s="200"/>
      <c r="AM29" s="200"/>
      <c r="AN29" s="200"/>
      <c r="AO29" s="218"/>
      <c r="AP29" s="11"/>
      <c r="AQ29" s="11"/>
      <c r="AS29" s="6"/>
      <c r="AT29" s="6"/>
      <c r="AU29" s="6"/>
      <c r="AV29" s="220"/>
    </row>
    <row r="30" spans="1:48" ht="13.5" customHeight="1" x14ac:dyDescent="0.15">
      <c r="A30" s="228"/>
      <c r="B30" s="194"/>
      <c r="C30" s="230" t="str">
        <f>IF(AND($U$6=""),"",$U$6)</f>
        <v>内山Ｇ　Ａ</v>
      </c>
      <c r="D30" s="231"/>
      <c r="E30" s="232"/>
      <c r="F30" s="230" t="str">
        <f>IF(AND($U$10=""),"",$U$10)</f>
        <v>内山Ｇ　Ｂ</v>
      </c>
      <c r="G30" s="231"/>
      <c r="H30" s="232"/>
      <c r="I30" s="230" t="str">
        <f>IF(AND($U$14=""),"",$U$14)</f>
        <v>内山Ｇ　Ｃ</v>
      </c>
      <c r="J30" s="231"/>
      <c r="K30" s="232"/>
      <c r="L30" s="230" t="str">
        <f>IF(AND($U$18=""),"",$U$18)</f>
        <v>内山Ｇ　Ｂ</v>
      </c>
      <c r="M30" s="231"/>
      <c r="N30" s="232"/>
      <c r="O30" s="221" t="str">
        <f>IF(AND($U$22=""),"",$U$22)</f>
        <v>内山Ｇ　Ｃ</v>
      </c>
      <c r="P30" s="222"/>
      <c r="Q30" s="223"/>
      <c r="R30" s="230" t="str">
        <f>IF(AND($U$26=""),"",$U$26)</f>
        <v>内山Ｇ　Ａ</v>
      </c>
      <c r="S30" s="231"/>
      <c r="T30" s="232"/>
      <c r="U30" s="208"/>
      <c r="V30" s="209"/>
      <c r="W30" s="210"/>
      <c r="X30" s="233" t="s">
        <v>33</v>
      </c>
      <c r="Y30" s="234"/>
      <c r="Z30" s="235"/>
      <c r="AA30" s="233" t="s">
        <v>33</v>
      </c>
      <c r="AB30" s="234"/>
      <c r="AC30" s="235"/>
      <c r="AD30" s="230" t="s">
        <v>199</v>
      </c>
      <c r="AE30" s="231"/>
      <c r="AF30" s="232"/>
      <c r="AG30" s="200"/>
      <c r="AH30" s="200"/>
      <c r="AI30" s="200"/>
      <c r="AJ30" s="200"/>
      <c r="AK30" s="200"/>
      <c r="AL30" s="200"/>
      <c r="AM30" s="200"/>
      <c r="AN30" s="200"/>
      <c r="AO30" s="218"/>
      <c r="AP30" s="11"/>
      <c r="AQ30" s="11"/>
      <c r="AS30" s="6"/>
      <c r="AT30" s="6"/>
      <c r="AU30" s="6"/>
      <c r="AV30" s="220"/>
    </row>
    <row r="31" spans="1:48" ht="18.75" customHeight="1" x14ac:dyDescent="0.15">
      <c r="A31" s="229"/>
      <c r="B31" s="195"/>
      <c r="C31" s="15">
        <f>IF(AND($W$7=""),"",$W$7)</f>
        <v>5</v>
      </c>
      <c r="D31" s="19" t="str">
        <f>IF(AND($C31="",$E31=""),"",IF($C31&gt;$E31,"○",IF($C31=$E31,"△",IF($C31&lt;$E31,"●"))))</f>
        <v>○</v>
      </c>
      <c r="E31" s="20">
        <f>IF(AND($U$7=""),"",$U$7)</f>
        <v>1</v>
      </c>
      <c r="F31" s="15">
        <f>IF(AND(W$11=""),"",W$11)</f>
        <v>0</v>
      </c>
      <c r="G31" s="19" t="str">
        <f>IF(AND($F31="",$H31=""),"",IF($F31&gt;$H31,"○",IF($F31=$H31,"△",IF($F31&lt;$H31,"●"))))</f>
        <v>●</v>
      </c>
      <c r="H31" s="20">
        <f>IF(AND(U$11=""),"",U$11)</f>
        <v>5</v>
      </c>
      <c r="I31" s="15">
        <f>IF(AND($W$15=""),"",$W$15)</f>
        <v>0</v>
      </c>
      <c r="J31" s="19" t="str">
        <f>IF(AND($I31="",$K31=""),"",IF($I31&gt;$K31,"○",IF($I31=$K31,"△",IF($I31&lt;$K31,"●"))))</f>
        <v>●</v>
      </c>
      <c r="K31" s="20">
        <f>IF(AND($U$15=""),"",$U$15)</f>
        <v>1</v>
      </c>
      <c r="L31" s="15">
        <f>IF(AND($W$19=""),"",$W$19)</f>
        <v>2</v>
      </c>
      <c r="M31" s="19" t="str">
        <f>IF(AND($L31="",$N31=""),"",IF($L31&gt;$N31,"○",IF($L31=$N31,"△",IF($L31&lt;$N31,"●"))))</f>
        <v>△</v>
      </c>
      <c r="N31" s="20">
        <f>IF(AND($U$19=""),"",$U$19)</f>
        <v>2</v>
      </c>
      <c r="O31" s="15">
        <f>IF(AND($W$23=""),"",$W$23)</f>
        <v>1</v>
      </c>
      <c r="P31" s="19" t="str">
        <f>IF(AND($O31="",$Q31=""),"",IF($O31&gt;$Q31,"○",IF($O31=$Q31,"△",IF($O31&lt;$Q31,"●"))))</f>
        <v>●</v>
      </c>
      <c r="Q31" s="20">
        <f>IF(AND($U$23=""),"",$U$23)</f>
        <v>2</v>
      </c>
      <c r="R31" s="15">
        <f>IF(AND($W$27=""),"",$W$27)</f>
        <v>1</v>
      </c>
      <c r="S31" s="19" t="str">
        <f>IF(AND($R31="",$T31=""),"",IF($R31&gt;$T31,"○",IF($R31=$T31,"△",IF($R31&lt;$T31,"●"))))</f>
        <v>●</v>
      </c>
      <c r="T31" s="20">
        <f>IF(AND($U$27=""),"",$U$27)</f>
        <v>3</v>
      </c>
      <c r="U31" s="211"/>
      <c r="V31" s="212"/>
      <c r="W31" s="213"/>
      <c r="X31" s="15">
        <v>7</v>
      </c>
      <c r="Y31" s="19" t="str">
        <f>IF(AND($X31="",$Z31=""),"",IF($X31&gt;$Z31,"○",IF($X31=$Z31,"△",IF($X31&lt;$Z31,"●"))))</f>
        <v>○</v>
      </c>
      <c r="Z31" s="20">
        <v>2</v>
      </c>
      <c r="AA31" s="12">
        <v>6</v>
      </c>
      <c r="AB31" s="19" t="str">
        <f>IF(AND($AD31="",$AF31=""),"",IF($AD31&gt;$AF31,"○",IF($AD31=$AF31,"△",IF($AD31&lt;$AF31,"●"))))</f>
        <v>○</v>
      </c>
      <c r="AC31" s="14">
        <v>1</v>
      </c>
      <c r="AD31" s="15">
        <v>2</v>
      </c>
      <c r="AE31" s="19" t="str">
        <f>IF(AND($AD31="",$AF31=""),"",IF($AD31&gt;$AF31,"○",IF($AD31=$AF31,"△",IF($AD31&lt;$AF31,"●"))))</f>
        <v>○</v>
      </c>
      <c r="AF31" s="20">
        <v>1</v>
      </c>
      <c r="AG31" s="201"/>
      <c r="AH31" s="201"/>
      <c r="AI31" s="201"/>
      <c r="AJ31" s="201"/>
      <c r="AK31" s="201"/>
      <c r="AL31" s="201"/>
      <c r="AM31" s="201"/>
      <c r="AN31" s="201"/>
      <c r="AO31" s="219"/>
      <c r="AP31" s="16">
        <f>COUNTIF(C31:AF31,"○")*3</f>
        <v>12</v>
      </c>
      <c r="AQ31" s="16">
        <f>COUNTIF(C31:AF31,"△")*1</f>
        <v>1</v>
      </c>
      <c r="AR31" s="16">
        <f>COUNTIF(C31:AF31,"●")*0</f>
        <v>0</v>
      </c>
      <c r="AS31" s="17" t="str">
        <f>B28</f>
        <v>保谷東SS</v>
      </c>
      <c r="AT31" s="17"/>
      <c r="AU31" s="6"/>
      <c r="AV31" s="220"/>
    </row>
    <row r="32" spans="1:48" ht="13.5" customHeight="1" x14ac:dyDescent="0.15">
      <c r="A32" s="227">
        <v>8</v>
      </c>
      <c r="B32" s="193" t="s">
        <v>26</v>
      </c>
      <c r="C32" s="196">
        <f>IF(AND($X$4=""),"",$X$4)</f>
        <v>42567</v>
      </c>
      <c r="D32" s="197"/>
      <c r="E32" s="198"/>
      <c r="F32" s="196">
        <f>IF(AND($X$8=""),"",$X$8)</f>
        <v>42546</v>
      </c>
      <c r="G32" s="197"/>
      <c r="H32" s="198"/>
      <c r="I32" s="196">
        <f>IF(AND($X$12=""),"",$X$12)</f>
        <v>42624</v>
      </c>
      <c r="J32" s="197"/>
      <c r="K32" s="198"/>
      <c r="L32" s="196">
        <f>IF(AND($X$16=""),"",$X$16)</f>
        <v>42546</v>
      </c>
      <c r="M32" s="197"/>
      <c r="N32" s="198"/>
      <c r="O32" s="196">
        <f>IF(AND($X$20=""),"",$X$20)</f>
        <v>42624</v>
      </c>
      <c r="P32" s="197"/>
      <c r="Q32" s="198"/>
      <c r="R32" s="196">
        <f>IF(AND($X$24=""),"",$X$24)</f>
        <v>42632</v>
      </c>
      <c r="S32" s="197"/>
      <c r="T32" s="198"/>
      <c r="U32" s="196">
        <f>IF(AND($X$28=""),"",$X$28)</f>
        <v>42567</v>
      </c>
      <c r="V32" s="197"/>
      <c r="W32" s="198"/>
      <c r="X32" s="205"/>
      <c r="Y32" s="206"/>
      <c r="Z32" s="207"/>
      <c r="AA32" s="239">
        <v>42638</v>
      </c>
      <c r="AB32" s="240"/>
      <c r="AC32" s="241"/>
      <c r="AD32" s="239">
        <v>42632</v>
      </c>
      <c r="AE32" s="240"/>
      <c r="AF32" s="241"/>
      <c r="AG32" s="199">
        <f>IF(AND($D35="",$G35="",$J35="",$M35="",$P35="",$S35="",$V35="",$Y35="",$AB35="",$AE35=""),"",SUM((COUNTIF($C35:$AE35,"○")),(COUNTIF($C35:$AE35,"●")),(COUNTIF($C35:$AE35,"△"))))</f>
        <v>9</v>
      </c>
      <c r="AH32" s="199">
        <f>IF(AND($D35="",$G35="",$J35="",$M35="",$P35="",$S35="",$V35="",$Y35="",$AB35="",$AE35=""),"",SUM($AP35:$AR35))</f>
        <v>4</v>
      </c>
      <c r="AI32" s="199">
        <f>IF(AND($D35="",$G35="",$J35="",$J35="",$M35="",$P35="",$S35="",$V35="",$Y35="",$AB35="",$AE35=""),"",COUNTIF(C35:AF35,"○"))</f>
        <v>1</v>
      </c>
      <c r="AJ32" s="199">
        <f>IF(AND($D35="",$G35="",$J35="",$J35="",$M35="",$P35="",$S35="",$V35="",$Y35="",$AB35="",$AE35),"",COUNTIF(C35:AF35,"●"))</f>
        <v>7</v>
      </c>
      <c r="AK32" s="199">
        <f>IF(AND($D35="",$G35="",$J35="",$J35="",$M35="",$P35="",$S35="",$V35="",$Y35="",$AB35="",AE35=""),"",COUNTIF(C35:AF35,"△"))</f>
        <v>1</v>
      </c>
      <c r="AL32" s="199">
        <f>IF(AND($C35="",$F35="",$I35="",$L35="",$O35="",$R35="",$U35="",$X35="",$AA35="",$AD35=""),"",SUM($C35,$F35,$I35,$L35,$O35,$R35,$U35,$X35,$AA35,$AD35))</f>
        <v>13</v>
      </c>
      <c r="AM32" s="199">
        <f>IF(AND($E35="",$H35="",$K35="",$N35="",$Q35="",$T35="",$W35="",$Z35="",$AC35="",$AF35=""),"",SUM($E35,$H35,$K35,$N35,$Q35,$T35,$W35,$Z35,$AC35,$AF35))</f>
        <v>40</v>
      </c>
      <c r="AN32" s="199">
        <f>IF(AND($AL32="",$AM32=""),"",($AL32-$AM32))</f>
        <v>-27</v>
      </c>
      <c r="AO32" s="217">
        <f>IF(AND($AG32=""),"",RANK(AV32,AV$4:AV$40))</f>
        <v>9</v>
      </c>
      <c r="AP32" s="11"/>
      <c r="AQ32" s="11"/>
      <c r="AS32" s="6"/>
      <c r="AT32" s="6"/>
      <c r="AU32" s="6"/>
      <c r="AV32" s="220">
        <f>AH32+AN32*0.01</f>
        <v>3.73</v>
      </c>
    </row>
    <row r="33" spans="1:48" ht="13.5" customHeight="1" x14ac:dyDescent="0.15">
      <c r="A33" s="228"/>
      <c r="B33" s="194"/>
      <c r="C33" s="221">
        <f>IF(AND($X$5=""),"",$X$5)</f>
        <v>0.39583333333333331</v>
      </c>
      <c r="D33" s="222"/>
      <c r="E33" s="223"/>
      <c r="F33" s="221" t="str">
        <f>IF(AND($X$9=""),"",$X$9)</f>
        <v>15：50</v>
      </c>
      <c r="G33" s="222"/>
      <c r="H33" s="223"/>
      <c r="I33" s="221">
        <f>IF(AND($X$13=""),"",$X$13)</f>
        <v>0.49305555555555558</v>
      </c>
      <c r="J33" s="222"/>
      <c r="K33" s="223"/>
      <c r="L33" s="221">
        <f>IF(AND($X$17=""),"",$X$17)</f>
        <v>0.55555555555555558</v>
      </c>
      <c r="M33" s="222"/>
      <c r="N33" s="223"/>
      <c r="O33" s="221">
        <f>IF(AND($X$21=""),"",$X$21)</f>
        <v>0.4236111111111111</v>
      </c>
      <c r="P33" s="222"/>
      <c r="Q33" s="223"/>
      <c r="R33" s="221">
        <f>IF(AND($X$25=""),"",$X$25)</f>
        <v>0.64583333333333337</v>
      </c>
      <c r="S33" s="222"/>
      <c r="T33" s="223"/>
      <c r="U33" s="221">
        <f>IF(AND($X$29=""),"",$X$29)</f>
        <v>0.47916666666666669</v>
      </c>
      <c r="V33" s="222"/>
      <c r="W33" s="223"/>
      <c r="X33" s="208"/>
      <c r="Y33" s="209"/>
      <c r="Z33" s="210"/>
      <c r="AA33" s="242"/>
      <c r="AB33" s="243"/>
      <c r="AC33" s="244"/>
      <c r="AD33" s="242">
        <v>0.57638888888888895</v>
      </c>
      <c r="AE33" s="243"/>
      <c r="AF33" s="244"/>
      <c r="AG33" s="200"/>
      <c r="AH33" s="200"/>
      <c r="AI33" s="200"/>
      <c r="AJ33" s="200"/>
      <c r="AK33" s="200"/>
      <c r="AL33" s="200"/>
      <c r="AM33" s="200"/>
      <c r="AN33" s="200"/>
      <c r="AO33" s="218"/>
      <c r="AP33" s="11"/>
      <c r="AQ33" s="11"/>
      <c r="AS33" s="6"/>
      <c r="AT33" s="6"/>
      <c r="AU33" s="6"/>
      <c r="AV33" s="220"/>
    </row>
    <row r="34" spans="1:48" ht="13.5" customHeight="1" x14ac:dyDescent="0.15">
      <c r="A34" s="228"/>
      <c r="B34" s="194"/>
      <c r="C34" s="230" t="str">
        <f>IF(AND($X$6=""),"",$X$6)</f>
        <v>内山Ｇ　Ａ</v>
      </c>
      <c r="D34" s="231"/>
      <c r="E34" s="232"/>
      <c r="F34" s="230" t="str">
        <f>IF(AND($X$10=""),"",$X$10)</f>
        <v>向台Ｇ　Ｂ</v>
      </c>
      <c r="G34" s="231"/>
      <c r="H34" s="232"/>
      <c r="I34" s="230" t="str">
        <f>IF(AND($X$14=""),"",$X$14)</f>
        <v>内山Ｇ　Ｂ</v>
      </c>
      <c r="J34" s="231"/>
      <c r="K34" s="232"/>
      <c r="L34" s="230" t="str">
        <f>IF(AND($X$18=""),"",$X$18)</f>
        <v>向台Ｇ　Ｂ</v>
      </c>
      <c r="M34" s="231"/>
      <c r="N34" s="232"/>
      <c r="O34" s="230" t="str">
        <f>IF(AND($X$22=""),"",$X$22)</f>
        <v>内山Ｇ　Ｂ</v>
      </c>
      <c r="P34" s="231"/>
      <c r="Q34" s="232"/>
      <c r="R34" s="230" t="str">
        <f>IF(AND($X$26=""),"",$X$26)</f>
        <v>向台Ｇ</v>
      </c>
      <c r="S34" s="231"/>
      <c r="T34" s="232"/>
      <c r="U34" s="230" t="str">
        <f>IF(AND($X$30=""),"",$X$30)</f>
        <v>内山Ｇ　Ａ</v>
      </c>
      <c r="V34" s="231"/>
      <c r="W34" s="232"/>
      <c r="X34" s="208"/>
      <c r="Y34" s="209"/>
      <c r="Z34" s="210"/>
      <c r="AA34" s="233" t="s">
        <v>195</v>
      </c>
      <c r="AB34" s="234"/>
      <c r="AC34" s="235"/>
      <c r="AD34" s="233" t="s">
        <v>187</v>
      </c>
      <c r="AE34" s="234"/>
      <c r="AF34" s="235"/>
      <c r="AG34" s="200"/>
      <c r="AH34" s="200"/>
      <c r="AI34" s="200"/>
      <c r="AJ34" s="200"/>
      <c r="AK34" s="200"/>
      <c r="AL34" s="200"/>
      <c r="AM34" s="200"/>
      <c r="AN34" s="200"/>
      <c r="AO34" s="218"/>
      <c r="AP34" s="11"/>
      <c r="AQ34" s="11"/>
      <c r="AS34" s="6"/>
      <c r="AT34" s="6"/>
      <c r="AU34" s="6"/>
      <c r="AV34" s="220"/>
    </row>
    <row r="35" spans="1:48" ht="18.75" customHeight="1" x14ac:dyDescent="0.15">
      <c r="A35" s="229"/>
      <c r="B35" s="195"/>
      <c r="C35" s="15">
        <f>IF(AND($Z$7=""),"",$Z$7)</f>
        <v>2</v>
      </c>
      <c r="D35" s="19" t="str">
        <f>IF(AND($C35="",$E35=""),"",IF($C35&gt;$E35,"○",IF($C35=$E35,"△",IF($C35&lt;$E35,"●"))))</f>
        <v>●</v>
      </c>
      <c r="E35" s="20">
        <f>IF(AND($X$7=""),"",$X$7)</f>
        <v>3</v>
      </c>
      <c r="F35" s="15">
        <f>IF(AND(Z$11=""),"",Z$11)</f>
        <v>0</v>
      </c>
      <c r="G35" s="19" t="str">
        <f>IF(AND($F35="",$H35=""),"",IF($F35&gt;$H35,"○",IF($F35=$H35,"△",IF($F35&lt;$H35,"●"))))</f>
        <v>●</v>
      </c>
      <c r="H35" s="20">
        <f>IF(AND(X$11=""),"",X$11)</f>
        <v>8</v>
      </c>
      <c r="I35" s="15">
        <f>IF(AND($Z$15=""),"",$Z$15)</f>
        <v>0</v>
      </c>
      <c r="J35" s="19" t="str">
        <f>IF(AND($I35="",$K35=""),"",IF($I35&gt;$K35,"○",IF($I35=$K35,"△",IF($I35&lt;$K35,"●"))))</f>
        <v>●</v>
      </c>
      <c r="K35" s="20">
        <f>IF(AND($X$15=""),"",$X$15)</f>
        <v>5</v>
      </c>
      <c r="L35" s="15">
        <f>IF(AND($Z$19=""),"",$Z$19)</f>
        <v>0</v>
      </c>
      <c r="M35" s="19" t="str">
        <f>IF(AND($L35="",$N35=""),"",IF($L35&gt;$N35,"○",IF($L35=$N35,"△",IF($L35&lt;$N35,"●"))))</f>
        <v>●</v>
      </c>
      <c r="N35" s="20">
        <f>IF(AND($X$19=""),"",$X$19)</f>
        <v>5</v>
      </c>
      <c r="O35" s="15">
        <f>IF(AND($Z$23=""),"",$Z$23)</f>
        <v>3</v>
      </c>
      <c r="P35" s="19" t="str">
        <f>IF(AND($O35="",$Q35=""),"",IF($O35&gt;$Q35,"○",IF($O35=$Q35,"△",IF($O35&lt;$Q35,"●"))))</f>
        <v>●</v>
      </c>
      <c r="Q35" s="20">
        <f>IF(AND($X$23=""),"",$X$23)</f>
        <v>4</v>
      </c>
      <c r="R35" s="15">
        <f>IF(AND($Z$27=""),"",$Z$27)</f>
        <v>0</v>
      </c>
      <c r="S35" s="19" t="str">
        <f>IF(AND($R35="",$T35=""),"",IF($R35&gt;$T35,"○",IF($R35=$T35,"△",IF($R35&lt;$T35,"●"))))</f>
        <v>●</v>
      </c>
      <c r="T35" s="20">
        <f>IF(AND($X$27=""),"",$X$27)</f>
        <v>3</v>
      </c>
      <c r="U35" s="15">
        <f>IF(AND($Z$31=""),"",$Z$31)</f>
        <v>2</v>
      </c>
      <c r="V35" s="19" t="str">
        <f>IF(AND($U35="",$W35=""),"",IF($U35&gt;$W35,"○",IF($U35=$W35,"△",IF($U35&lt;$W35,"●"))))</f>
        <v>●</v>
      </c>
      <c r="W35" s="20">
        <f>IF(AND($X$31=""),"",$X$31)</f>
        <v>7</v>
      </c>
      <c r="X35" s="211"/>
      <c r="Y35" s="212"/>
      <c r="Z35" s="213"/>
      <c r="AA35" s="15">
        <v>5</v>
      </c>
      <c r="AB35" s="19" t="str">
        <f>IF(AND($AA35="",$AC35=""),"",IF($AA35&gt;$AC35,"○",IF($AA35=$AC35,"△",IF($AA35&lt;$AC35,"●"))))</f>
        <v>△</v>
      </c>
      <c r="AC35" s="20">
        <v>5</v>
      </c>
      <c r="AD35" s="15">
        <v>1</v>
      </c>
      <c r="AE35" s="19" t="str">
        <f>IF(AND($AD35="",$AF35=""),"",IF($AD35&gt;$AF35,"○",IF($AD35=$AF35,"△",IF($AD35&lt;$AF35,"●"))))</f>
        <v>○</v>
      </c>
      <c r="AF35" s="20">
        <v>0</v>
      </c>
      <c r="AG35" s="201"/>
      <c r="AH35" s="201"/>
      <c r="AI35" s="201"/>
      <c r="AJ35" s="201"/>
      <c r="AK35" s="201"/>
      <c r="AL35" s="201"/>
      <c r="AM35" s="201"/>
      <c r="AN35" s="201"/>
      <c r="AO35" s="219"/>
      <c r="AP35" s="16">
        <f>COUNTIF(C35:AF35,"○")*3</f>
        <v>3</v>
      </c>
      <c r="AQ35" s="16">
        <f>COUNTIF(C35:AF35,"△")*1</f>
        <v>1</v>
      </c>
      <c r="AR35" s="16">
        <f>COUNTIF(C35:AF35,"●")*0</f>
        <v>0</v>
      </c>
      <c r="AS35" s="17" t="str">
        <f>B32</f>
        <v>FC保谷</v>
      </c>
      <c r="AT35" s="17"/>
      <c r="AU35" s="6"/>
      <c r="AV35" s="220"/>
    </row>
    <row r="36" spans="1:48" ht="13.5" customHeight="1" x14ac:dyDescent="0.15">
      <c r="A36" s="227">
        <v>9</v>
      </c>
      <c r="B36" s="193" t="s">
        <v>27</v>
      </c>
      <c r="C36" s="196">
        <f>IF(AND($AA$4=""),"",$AA$4)</f>
        <v>42631</v>
      </c>
      <c r="D36" s="197"/>
      <c r="E36" s="198"/>
      <c r="F36" s="196">
        <f>IF(AND($AA$8=""),"",$AA$8)</f>
        <v>42630</v>
      </c>
      <c r="G36" s="197"/>
      <c r="H36" s="198"/>
      <c r="I36" s="196">
        <f>IF(AND($AA$12=""),"",$AA$12)</f>
        <v>42567</v>
      </c>
      <c r="J36" s="197"/>
      <c r="K36" s="198"/>
      <c r="L36" s="196">
        <f>IF(AND($AA$16=""),"",$AA$16)</f>
        <v>42567</v>
      </c>
      <c r="M36" s="197"/>
      <c r="N36" s="198"/>
      <c r="O36" s="196">
        <f>IF(AND($AA$20=""),"",$AA$20)</f>
        <v>42560</v>
      </c>
      <c r="P36" s="197"/>
      <c r="Q36" s="198"/>
      <c r="R36" s="196">
        <f>IF(AND($AA$24=""),"",$AA$24)</f>
        <v>42603</v>
      </c>
      <c r="S36" s="197"/>
      <c r="T36" s="198"/>
      <c r="U36" s="196">
        <f>IF(AND($AA$28=""),"",$AA$28)</f>
        <v>42560</v>
      </c>
      <c r="V36" s="197"/>
      <c r="W36" s="198"/>
      <c r="X36" s="196">
        <f>IF(AND($AA$32=""),"",$AA$32)</f>
        <v>42638</v>
      </c>
      <c r="Y36" s="197"/>
      <c r="Z36" s="198"/>
      <c r="AA36" s="205"/>
      <c r="AB36" s="206"/>
      <c r="AC36" s="207"/>
      <c r="AD36" s="239">
        <v>42631</v>
      </c>
      <c r="AE36" s="240"/>
      <c r="AF36" s="241"/>
      <c r="AG36" s="199">
        <f>IF(AND($D39="",$G39="",$J39="",$M39="",$P39="",$S39="",$V39="",$Y39="",$AB39="",$AE39=""),"",SUM((COUNTIF($C39:$AE39,"○")),(COUNTIF($C39:$AE39,"●")),(COUNTIF($C39:$AE39,"△"))))</f>
        <v>9</v>
      </c>
      <c r="AH36" s="199">
        <f>IF(AND($D39="",$G39="",$J39="",$M39="",$P39="",$S39="",$V39="",$Y39="",$AB39="",$AE39=""),"",SUM($AP39:$AR39))</f>
        <v>1</v>
      </c>
      <c r="AI36" s="199">
        <f>IF(AND($D39="",$G39="",$J39="",$J39="",$M39="",$P39="",$S39="",$V39="",$Y39="",$AB39="",$AE39=""),"",COUNTIF(C39:AF39,"○"))</f>
        <v>0</v>
      </c>
      <c r="AJ36" s="199">
        <f>IF(AND($D39="",$G39="",$J39="",$J39="",$M39="",$P39="",$S39="",$V39="",$Y39="",$AB39="",$AE39),"",COUNTIF(C39:AF39,"●"))</f>
        <v>8</v>
      </c>
      <c r="AK36" s="199">
        <f>IF(AND($D39="",$G39="",$J39="",$J39="",$M39="",$P39="",$S39="",$V39="",$Y39="",$AB39="",AE39=""),"",COUNTIF(C39:AF39,"△"))</f>
        <v>1</v>
      </c>
      <c r="AL36" s="199">
        <f>IF(AND($C39="",$F39="",$I39="",$L39="",$O39="",$R39="",$U39="",$X39="",$AA39="",$AD39=""),"",SUM($C39,$F39,$I39,$L39,$O39,$R39,$U39,$X39,$AA39,$AD39))</f>
        <v>10</v>
      </c>
      <c r="AM36" s="199">
        <f>IF(AND($E39="",$H39="",$K39="",$N39="",$Q39="",$T39="",$W39="",$Z39="",$AC39="",$AF39=""),"",SUM($E39,$H39,$K39,$N39,$Q39,$T39,$W39,$Z39,$AC39,$AF39))</f>
        <v>45</v>
      </c>
      <c r="AN36" s="199">
        <f>IF(AND($AL36="",$AM36=""),"",($AL36-$AM36))</f>
        <v>-35</v>
      </c>
      <c r="AO36" s="217">
        <f>IF(AND($AG36=""),"",RANK(AV36,AV$4:AV$40))</f>
        <v>10</v>
      </c>
      <c r="AP36" s="11"/>
      <c r="AQ36" s="11"/>
      <c r="AS36" s="6"/>
      <c r="AT36" s="6"/>
      <c r="AU36" s="6"/>
      <c r="AV36" s="220">
        <f>AH36+AN36*0.01</f>
        <v>0.64999999999999991</v>
      </c>
    </row>
    <row r="37" spans="1:48" ht="13.5" customHeight="1" x14ac:dyDescent="0.15">
      <c r="A37" s="228"/>
      <c r="B37" s="194"/>
      <c r="C37" s="221">
        <f>IF(AND($AA$5=""),"",$AA$5)</f>
        <v>0.52777777777777779</v>
      </c>
      <c r="D37" s="222"/>
      <c r="E37" s="223"/>
      <c r="F37" s="214">
        <f>IF(AND($AA$9=""),"",$AA$9)</f>
        <v>0.58333333333333337</v>
      </c>
      <c r="G37" s="215"/>
      <c r="H37" s="216"/>
      <c r="I37" s="214">
        <f>IF(AND($AA$13=""),"",$AA$13)</f>
        <v>0.38541666666666669</v>
      </c>
      <c r="J37" s="215"/>
      <c r="K37" s="216"/>
      <c r="L37" s="214">
        <f>IF(AND($AA$17=""),"",$AA$17)</f>
        <v>0.49652777777777773</v>
      </c>
      <c r="M37" s="215"/>
      <c r="N37" s="216"/>
      <c r="O37" s="214">
        <f>IF(AND($AA$21=""),"",$AA$21)</f>
        <v>0.38541666666666669</v>
      </c>
      <c r="P37" s="215"/>
      <c r="Q37" s="216"/>
      <c r="R37" s="214">
        <f>IF(AND($AA$25=""),"",$AA$25)</f>
        <v>0.47222222222222227</v>
      </c>
      <c r="S37" s="215"/>
      <c r="T37" s="216"/>
      <c r="U37" s="214">
        <f>IF(AND($AA$29=""),"",$AA$29)</f>
        <v>0.49652777777777773</v>
      </c>
      <c r="V37" s="215"/>
      <c r="W37" s="216"/>
      <c r="X37" s="214" t="str">
        <f>IF(AND($AA$33=""),"",$AA$33)</f>
        <v/>
      </c>
      <c r="Y37" s="215"/>
      <c r="Z37" s="216"/>
      <c r="AA37" s="208"/>
      <c r="AB37" s="209"/>
      <c r="AC37" s="210"/>
      <c r="AD37" s="242">
        <v>0.4513888888888889</v>
      </c>
      <c r="AE37" s="243"/>
      <c r="AF37" s="244"/>
      <c r="AG37" s="200"/>
      <c r="AH37" s="200"/>
      <c r="AI37" s="200"/>
      <c r="AJ37" s="200"/>
      <c r="AK37" s="200"/>
      <c r="AL37" s="200"/>
      <c r="AM37" s="200"/>
      <c r="AN37" s="200"/>
      <c r="AO37" s="218"/>
      <c r="AP37" s="11"/>
      <c r="AQ37" s="11"/>
      <c r="AS37" s="6"/>
      <c r="AT37" s="6"/>
      <c r="AU37" s="6"/>
      <c r="AV37" s="220"/>
    </row>
    <row r="38" spans="1:48" ht="13.5" customHeight="1" x14ac:dyDescent="0.15">
      <c r="A38" s="228"/>
      <c r="B38" s="194"/>
      <c r="C38" s="230" t="str">
        <f>IF(AND($AA$6=""),"",$AA$6)</f>
        <v>清瀬３中</v>
      </c>
      <c r="D38" s="231"/>
      <c r="E38" s="232"/>
      <c r="F38" s="224" t="str">
        <f>IF(AND($AA$10=""),"",$AA$10)</f>
        <v>内山Ｇ　Ｃ</v>
      </c>
      <c r="G38" s="225"/>
      <c r="H38" s="226"/>
      <c r="I38" s="224" t="str">
        <f>IF(AND($AA$14=""),"",$AA$14)</f>
        <v>内山Ｇ　Ａ</v>
      </c>
      <c r="J38" s="225"/>
      <c r="K38" s="226"/>
      <c r="L38" s="224" t="str">
        <f>IF(AND($AA$18=""),"",$AA$18)</f>
        <v>内山Ｇ　Ａ</v>
      </c>
      <c r="M38" s="225"/>
      <c r="N38" s="226"/>
      <c r="O38" s="224" t="str">
        <f>IF(AND($AA$22=""),"",$AA$22)</f>
        <v>内山Ｇ　Ａ</v>
      </c>
      <c r="P38" s="225"/>
      <c r="Q38" s="226"/>
      <c r="R38" s="224" t="str">
        <f>IF(AND($AA$26=""),"",$AA$26)</f>
        <v>内山Ｇ　Ａ</v>
      </c>
      <c r="S38" s="225"/>
      <c r="T38" s="226"/>
      <c r="U38" s="224" t="str">
        <f>IF(AND($AA$30=""),"",$AA$30)</f>
        <v>内山Ｇ　Ａ</v>
      </c>
      <c r="V38" s="225"/>
      <c r="W38" s="226"/>
      <c r="X38" s="224" t="str">
        <f>IF(AND($AA$34=""),"",$AA$34)</f>
        <v>内山Ｇ　Ａ</v>
      </c>
      <c r="Y38" s="225"/>
      <c r="Z38" s="226"/>
      <c r="AA38" s="208"/>
      <c r="AB38" s="209"/>
      <c r="AC38" s="210"/>
      <c r="AD38" s="233" t="s">
        <v>32</v>
      </c>
      <c r="AE38" s="234"/>
      <c r="AF38" s="235"/>
      <c r="AG38" s="200"/>
      <c r="AH38" s="200"/>
      <c r="AI38" s="200"/>
      <c r="AJ38" s="200"/>
      <c r="AK38" s="200"/>
      <c r="AL38" s="200"/>
      <c r="AM38" s="200"/>
      <c r="AN38" s="200"/>
      <c r="AO38" s="218"/>
      <c r="AP38" s="11"/>
      <c r="AQ38" s="11"/>
      <c r="AS38" s="6"/>
      <c r="AT38" s="6"/>
      <c r="AU38" s="6"/>
      <c r="AV38" s="220"/>
    </row>
    <row r="39" spans="1:48" ht="18.75" customHeight="1" x14ac:dyDescent="0.15">
      <c r="A39" s="229"/>
      <c r="B39" s="195"/>
      <c r="C39" s="15">
        <f>IF(AND($AC$7=""),"",$AC$7)</f>
        <v>2</v>
      </c>
      <c r="D39" s="19" t="str">
        <f>IF(AND($C39="",$E39=""),"",IF($C39&gt;$E39,"○",IF($C39=$E39,"△",IF($C39&lt;$E39,"●"))))</f>
        <v>●</v>
      </c>
      <c r="E39" s="20">
        <f>IF(AND($AA$7=""),"",$AA$7)</f>
        <v>6</v>
      </c>
      <c r="F39" s="15">
        <f>IF(AND(AC$11=""),"",AC$11)</f>
        <v>0</v>
      </c>
      <c r="G39" s="19" t="str">
        <f>IF(AND($F39="",$H39=""),"",IF($F39&gt;$H39,"○",IF($F39=$H39,"△",IF($F39&lt;$H39,"●"))))</f>
        <v>●</v>
      </c>
      <c r="H39" s="20">
        <f>IF(AND(AA$11=""),"",AA$11)</f>
        <v>9</v>
      </c>
      <c r="I39" s="15">
        <f>IF(AND($AC$15=""),"",$AC$15)</f>
        <v>0</v>
      </c>
      <c r="J39" s="19" t="str">
        <f>IF(AND($I39="",$K39=""),"",IF($I39&gt;$K39,"○",IF($I39=$K39,"△",IF($I39&lt;$K39,"●"))))</f>
        <v>●</v>
      </c>
      <c r="K39" s="20">
        <f>IF(AND($AA$15=""),"",$AA$15)</f>
        <v>3</v>
      </c>
      <c r="L39" s="15">
        <f>IF(AND($AC$19=""),"",$AC$19)</f>
        <v>1</v>
      </c>
      <c r="M39" s="19" t="str">
        <f>IF(AND($L39="",$N39=""),"",IF($L39&gt;$N39,"○",IF($L39=$N39,"△",IF($L39&lt;$N39,"●"))))</f>
        <v>●</v>
      </c>
      <c r="N39" s="20">
        <f>IF(AND($AA$19=""),"",$AA$19)</f>
        <v>3</v>
      </c>
      <c r="O39" s="15">
        <f>IF(AND($AC$23=""),"",$AC$23)</f>
        <v>1</v>
      </c>
      <c r="P39" s="19" t="str">
        <f>IF(AND($O39="",$Q39=""),"",IF($O39&gt;$Q39,"○",IF($O39=$Q39,"△",IF($O39&lt;$Q39,"●"))))</f>
        <v>●</v>
      </c>
      <c r="Q39" s="20">
        <f>IF(AND($AA$23=""),"",$AA$23)</f>
        <v>4</v>
      </c>
      <c r="R39" s="15">
        <f>IF(AND($AC$27=""),"",$AC$27)</f>
        <v>0</v>
      </c>
      <c r="S39" s="19" t="str">
        <f>IF(AND($R39="",$T39=""),"",IF($R39&gt;$T39,"○",IF($R39=$T39,"△",IF($R39&lt;$T39,"●"))))</f>
        <v>●</v>
      </c>
      <c r="T39" s="20">
        <f>IF(AND($AA$27=""),"",$AA$27)</f>
        <v>3</v>
      </c>
      <c r="U39" s="24">
        <f>IF(AND($AC$31=""),"",$AC$31)</f>
        <v>1</v>
      </c>
      <c r="V39" s="25" t="str">
        <f>IF(AND($U39="",$W39=""),"",IF($U39&gt;$W39,"○",IF($U39=$W39,"△",IF($U39&lt;$W39,"●"))))</f>
        <v>●</v>
      </c>
      <c r="W39" s="26">
        <f>IF(AND($AA$31=""),"",$AA$31)</f>
        <v>6</v>
      </c>
      <c r="X39" s="15">
        <f>IF(AND($AC$35=""),"",$AC$35)</f>
        <v>5</v>
      </c>
      <c r="Y39" s="19" t="str">
        <f>IF(AND($X39="",$Z39=""),"",IF($X39&gt;$Z39,"○",IF($X39=$Z39,"△",IF($X39&lt;$Z39,"●"))))</f>
        <v>△</v>
      </c>
      <c r="Z39" s="20">
        <f>IF(AND($AA$35=""),"",$AA$35)</f>
        <v>5</v>
      </c>
      <c r="AA39" s="211"/>
      <c r="AB39" s="212"/>
      <c r="AC39" s="213"/>
      <c r="AD39" s="15">
        <v>0</v>
      </c>
      <c r="AE39" s="19" t="str">
        <f>IF(AND($AD39="",$AF39=""),"",IF($AD39&gt;$AF39,"○",IF($AD39=$AF39,"△",IF($AD39&lt;$AF39,"●"))))</f>
        <v>●</v>
      </c>
      <c r="AF39" s="20">
        <v>6</v>
      </c>
      <c r="AG39" s="201"/>
      <c r="AH39" s="201"/>
      <c r="AI39" s="201"/>
      <c r="AJ39" s="201"/>
      <c r="AK39" s="201"/>
      <c r="AL39" s="201"/>
      <c r="AM39" s="201"/>
      <c r="AN39" s="201"/>
      <c r="AO39" s="219"/>
      <c r="AP39" s="16">
        <f>COUNTIF(C39:AF39,"○")*3</f>
        <v>0</v>
      </c>
      <c r="AQ39" s="16">
        <f>COUNTIF(C39:AF39,"△")*1</f>
        <v>1</v>
      </c>
      <c r="AR39" s="16">
        <f>COUNTIF(C39:AF39,"●")*0</f>
        <v>0</v>
      </c>
      <c r="AS39" s="17" t="str">
        <f>B36</f>
        <v>清瀬ジュニア</v>
      </c>
      <c r="AT39" s="17"/>
      <c r="AU39" s="6"/>
      <c r="AV39" s="220"/>
    </row>
    <row r="40" spans="1:48" ht="13.5" customHeight="1" x14ac:dyDescent="0.15">
      <c r="A40" s="190">
        <v>10</v>
      </c>
      <c r="B40" s="193" t="s">
        <v>28</v>
      </c>
      <c r="C40" s="196">
        <f>IF(AND($AD$4=""),"",$AD$4)</f>
        <v>42574</v>
      </c>
      <c r="D40" s="197"/>
      <c r="E40" s="198"/>
      <c r="F40" s="196">
        <f>IF(AND($AD$8=""),"",$AD$8)</f>
        <v>42560</v>
      </c>
      <c r="G40" s="197"/>
      <c r="H40" s="198"/>
      <c r="I40" s="196">
        <f>IF(AND($AD$12=""),"",$AD$12)</f>
        <v>42574</v>
      </c>
      <c r="J40" s="197"/>
      <c r="K40" s="198"/>
      <c r="L40" s="196">
        <f>IF(AND($AD$16=""),"",$AD$16)</f>
        <v>42631</v>
      </c>
      <c r="M40" s="197"/>
      <c r="N40" s="198"/>
      <c r="O40" s="196">
        <f>IF(AND($AD$20=""),"",$AD$20)</f>
        <v>42553</v>
      </c>
      <c r="P40" s="197"/>
      <c r="Q40" s="198"/>
      <c r="R40" s="196">
        <f>IF(AND($AD$24=""),"",$AD$24)</f>
        <v>42560</v>
      </c>
      <c r="S40" s="197"/>
      <c r="T40" s="198"/>
      <c r="U40" s="196">
        <f>IF(AND($AD$28=""),"",$AD$28)</f>
        <v>42553</v>
      </c>
      <c r="V40" s="197"/>
      <c r="W40" s="198"/>
      <c r="X40" s="196">
        <f>IF(AND($AD$32=""),"",$AD$32)</f>
        <v>42632</v>
      </c>
      <c r="Y40" s="197"/>
      <c r="Z40" s="198"/>
      <c r="AA40" s="196">
        <f>IF(AND($AD$36=""),"",$AD$36)</f>
        <v>42631</v>
      </c>
      <c r="AB40" s="197"/>
      <c r="AC40" s="198"/>
      <c r="AD40" s="205"/>
      <c r="AE40" s="206"/>
      <c r="AF40" s="207"/>
      <c r="AG40" s="199">
        <f>IF(AND($D43="",$G43="",$J43="",$M43="",$P43="",$S43="",$V43="",$Y43="",$AB43="",$AE43=""),"",SUM((COUNTIF($C43:$AE43,"○")),(COUNTIF($C43:$AE43,"●")),(COUNTIF($C43:$AE43,"△"))))</f>
        <v>9</v>
      </c>
      <c r="AH40" s="199">
        <f>IF(AND($D43="",$G43="",$J43="",$M43="",$P43="",$S43="",$V43="",$Y43="",$AB43="",$AE43=""),"",SUM($AP43:$AR43))</f>
        <v>6</v>
      </c>
      <c r="AI40" s="199">
        <f>IF(AND($D43="",$G43="",$J43="",$J43="",$M43="",$P43="",$S43="",$V43="",$Y43="",$AB43="",$AE43=""),"",COUNTIF(C43:AF43,"○"))</f>
        <v>2</v>
      </c>
      <c r="AJ40" s="199">
        <f>IF(AND($D43="",$G43="",$J43="",$J43="",$M43="",$P43="",$S43="",$V43="",$Y43="",$AB43="",$AE43),"",COUNTIF(C43:AF43,"●"))</f>
        <v>7</v>
      </c>
      <c r="AK40" s="199">
        <f>IF(AND($D43="",$G43="",$J43="",$J43="",$M43="",$P43="",$S43="",$V43="",$Y43="",$AB43="",AE43=""),"",COUNTIF(C43:AF43,"△"))</f>
        <v>0</v>
      </c>
      <c r="AL40" s="199">
        <f>IF(AND($C43="",$F43="",$I43="",$L43="",$O43="",$R43="",$U43="",$X43="",$AA43="",$AD43=""),"",SUM($C43,$F43,$I43,$L43,$O43,$R43,$U43,$X43,$AA43,$AD43))</f>
        <v>14</v>
      </c>
      <c r="AM40" s="199">
        <f>IF(AND($E43="",$H43="",$K43="",$N43="",$Q43="",$T43="",$W43="",$Z43="",$AC43="",$AF43=""),"",SUM($E43,$H43,$K43,$N43,$Q43,$T43,$W43,$Z43,$AC43,$AF43))</f>
        <v>29</v>
      </c>
      <c r="AN40" s="199">
        <f>IF(AND($AL40="",$AM40=""),"",($AL40-$AM40))</f>
        <v>-15</v>
      </c>
      <c r="AO40" s="217">
        <f>IF(AND($AG40=""),"",RANK(AV40,AV$4:AV$40))</f>
        <v>8</v>
      </c>
      <c r="AP40" s="11"/>
      <c r="AQ40" s="11"/>
      <c r="AS40" s="6"/>
      <c r="AT40" s="6"/>
      <c r="AU40" s="6"/>
      <c r="AV40" s="220">
        <f>AH40+AN40*0.01</f>
        <v>5.85</v>
      </c>
    </row>
    <row r="41" spans="1:48" ht="13.5" customHeight="1" x14ac:dyDescent="0.15">
      <c r="A41" s="191"/>
      <c r="B41" s="194"/>
      <c r="C41" s="221">
        <f>IF(AND($AA$5=""),"",$AA$5)</f>
        <v>0.52777777777777779</v>
      </c>
      <c r="D41" s="222"/>
      <c r="E41" s="223"/>
      <c r="F41" s="214">
        <f>IF(AND($AD$9=""),"",$AD$9)</f>
        <v>0.47916666666666669</v>
      </c>
      <c r="G41" s="215"/>
      <c r="H41" s="216"/>
      <c r="I41" s="214" t="str">
        <f>IF(AND($AD$13=""),"",$AD$13)</f>
        <v/>
      </c>
      <c r="J41" s="215"/>
      <c r="K41" s="216"/>
      <c r="L41" s="214">
        <f>IF(AND($AD$17=""),"",$AD$17)</f>
        <v>0.49305555555555558</v>
      </c>
      <c r="M41" s="215"/>
      <c r="N41" s="216"/>
      <c r="O41" s="214">
        <f>IF(AND($AD$21=""),"",$AD$21)</f>
        <v>0.46527777777777773</v>
      </c>
      <c r="P41" s="215"/>
      <c r="Q41" s="216"/>
      <c r="R41" s="214">
        <f>IF(AND($AD$25=""),"",$AD$25)</f>
        <v>0.39583333333333331</v>
      </c>
      <c r="S41" s="215"/>
      <c r="T41" s="216"/>
      <c r="U41" s="214">
        <f>IF(AND($AD$29=""),"",$AD$29)</f>
        <v>0.40972222222222227</v>
      </c>
      <c r="V41" s="215"/>
      <c r="W41" s="216"/>
      <c r="X41" s="214">
        <f>IF(AND($AD$33=""),"",$AD$33)</f>
        <v>0.57638888888888895</v>
      </c>
      <c r="Y41" s="215"/>
      <c r="Z41" s="216"/>
      <c r="AA41" s="214">
        <f>IF(AND($AD$37=""),"",$AD$37)</f>
        <v>0.4513888888888889</v>
      </c>
      <c r="AB41" s="215"/>
      <c r="AC41" s="216"/>
      <c r="AD41" s="208"/>
      <c r="AE41" s="209"/>
      <c r="AF41" s="210"/>
      <c r="AG41" s="200"/>
      <c r="AH41" s="200"/>
      <c r="AI41" s="200"/>
      <c r="AJ41" s="200"/>
      <c r="AK41" s="200"/>
      <c r="AL41" s="200"/>
      <c r="AM41" s="200"/>
      <c r="AN41" s="200"/>
      <c r="AO41" s="218"/>
      <c r="AP41" s="11"/>
      <c r="AQ41" s="11"/>
      <c r="AS41" s="6"/>
      <c r="AT41" s="6"/>
      <c r="AU41" s="6"/>
      <c r="AV41" s="220"/>
    </row>
    <row r="42" spans="1:48" ht="13.5" customHeight="1" x14ac:dyDescent="0.15">
      <c r="A42" s="191"/>
      <c r="B42" s="194"/>
      <c r="C42" s="202" t="str">
        <f>IF(AND($AD$6=""),"",$AD$6)</f>
        <v>内山Ｇ　Ｂ</v>
      </c>
      <c r="D42" s="203"/>
      <c r="E42" s="204"/>
      <c r="F42" s="214" t="str">
        <f>IF(AND($AD$10=""),"",$AD$10)</f>
        <v>内山Ｇ　Ａ</v>
      </c>
      <c r="G42" s="215"/>
      <c r="H42" s="216"/>
      <c r="I42" s="214" t="str">
        <f>IF(AND($AD$14=""),"",$AD$14)</f>
        <v>内山Ｇ　Ｂ</v>
      </c>
      <c r="J42" s="215"/>
      <c r="K42" s="216"/>
      <c r="L42" s="214" t="str">
        <f>IF(AND($AD$18=""),"",$AD$18)</f>
        <v>清瀬３中</v>
      </c>
      <c r="M42" s="215"/>
      <c r="N42" s="216"/>
      <c r="O42" s="214" t="str">
        <f>IF(AND($AD$22=""),"",$AD$22)</f>
        <v>内山Ｇ　Ｂ</v>
      </c>
      <c r="P42" s="215"/>
      <c r="Q42" s="216"/>
      <c r="R42" s="214" t="str">
        <f>IF(AND($AD$26=""),"",$AD$26)</f>
        <v>内山Ｇ　Ａ</v>
      </c>
      <c r="S42" s="215"/>
      <c r="T42" s="216"/>
      <c r="U42" s="202" t="str">
        <f>IF(AND($AD$30=""),"",$AD$30)</f>
        <v>内山Ｇ　Ｂ</v>
      </c>
      <c r="V42" s="203"/>
      <c r="W42" s="204"/>
      <c r="X42" s="202" t="str">
        <f>IF(AND($AD$34=""),"",$AD$34)</f>
        <v>向台Ｇ</v>
      </c>
      <c r="Y42" s="203"/>
      <c r="Z42" s="204"/>
      <c r="AA42" s="214" t="str">
        <f>IF(AND($AD$38=""),"",$AD$38)</f>
        <v>清瀬３中</v>
      </c>
      <c r="AB42" s="215"/>
      <c r="AC42" s="216"/>
      <c r="AD42" s="208"/>
      <c r="AE42" s="209"/>
      <c r="AF42" s="210"/>
      <c r="AG42" s="200"/>
      <c r="AH42" s="200"/>
      <c r="AI42" s="200"/>
      <c r="AJ42" s="200"/>
      <c r="AK42" s="200"/>
      <c r="AL42" s="200"/>
      <c r="AM42" s="200"/>
      <c r="AN42" s="200"/>
      <c r="AO42" s="218"/>
      <c r="AP42" s="11"/>
      <c r="AQ42" s="11"/>
      <c r="AS42" s="6"/>
      <c r="AT42" s="6"/>
      <c r="AU42" s="6"/>
      <c r="AV42" s="220"/>
    </row>
    <row r="43" spans="1:48" ht="18.75" customHeight="1" x14ac:dyDescent="0.15">
      <c r="A43" s="192"/>
      <c r="B43" s="195"/>
      <c r="C43" s="15">
        <f>IF(AND($AF$7=""),"",$AF$7)</f>
        <v>1</v>
      </c>
      <c r="D43" s="19" t="str">
        <f>IF(AND($C43="",$E43=""),"",IF($C43&gt;$E43,"○",IF($C43=$E43,"△",IF($C43&lt;$E43,"●"))))</f>
        <v>●</v>
      </c>
      <c r="E43" s="20">
        <f>IF(AND($AD$7=""),"",$AD7)</f>
        <v>3</v>
      </c>
      <c r="F43" s="27">
        <f>IF(AND($AF$11=""),"",AF$11)</f>
        <v>0</v>
      </c>
      <c r="G43" s="19" t="str">
        <f>IF(AND($F43="",$H43=""),"",IF($F43&gt;$H43,"○",IF($F43=$H43,"△",IF($F43&lt;$H43,"●"))))</f>
        <v>●</v>
      </c>
      <c r="H43" s="20">
        <f>IF(AND($AD$11=""),"",$AD$11)</f>
        <v>7</v>
      </c>
      <c r="I43" s="15">
        <f>IF(AND($AF$15=""),"",$AF$15)</f>
        <v>1</v>
      </c>
      <c r="J43" s="19" t="str">
        <f>IF(AND($I43="",$K43=""),"",IF($I43&gt;$K43,"○",IF($I43=$K43,"△",IF($I43&lt;$K43,"●"))))</f>
        <v>●</v>
      </c>
      <c r="K43" s="20">
        <f>IF(AND($AD$15=""),"",$AD$15)</f>
        <v>3</v>
      </c>
      <c r="L43" s="15">
        <f>IF(AND($AF$19=""),"",$AF$19)</f>
        <v>3</v>
      </c>
      <c r="M43" s="19" t="str">
        <f>IF(AND($L43="",$N43=""),"",IF($L43&gt;$N43,"○",IF($L43=$N43,"△",IF($L43&lt;$N43,"●"))))</f>
        <v>○</v>
      </c>
      <c r="N43" s="20">
        <f>IF(AND($AD$19=""),"",$AD$19)</f>
        <v>2</v>
      </c>
      <c r="O43" s="15">
        <f>IF(AND($AF$23=""),"",$AF$23)</f>
        <v>2</v>
      </c>
      <c r="P43" s="19" t="str">
        <f>IF(AND($O43="",$Q43=""),"",IF($O43&gt;$Q43,"○",IF($O43=$Q43,"△",IF($O43&lt;$Q43,"●"))))</f>
        <v>●</v>
      </c>
      <c r="Q43" s="20">
        <f>IF(AND($AD$23=""),"",$AD$23)</f>
        <v>7</v>
      </c>
      <c r="R43" s="15">
        <f>IF(AND($AF$27=""),"",$AF$27)</f>
        <v>0</v>
      </c>
      <c r="S43" s="19" t="str">
        <f>IF(AND($R43="",$T43=""),"",IF($R43&gt;$T43,"○",IF($R43=$T43,"△",IF($R43&lt;$T43,"●"))))</f>
        <v>●</v>
      </c>
      <c r="T43" s="19">
        <f>IF(AND($AD$27=""),"",$AD$27)</f>
        <v>4</v>
      </c>
      <c r="U43" s="15">
        <f>IF(AND($AF$31=""),"",$AF$31)</f>
        <v>1</v>
      </c>
      <c r="V43" s="19" t="str">
        <f>IF(AND($U43="",$W43=""),"",IF($U43&gt;$W43,"○",IF($U43=$W43,"△",IF($U43&lt;$W43,"●"))))</f>
        <v>●</v>
      </c>
      <c r="W43" s="20">
        <f>IF(AND($AD$31=""),"",$AD$31)</f>
        <v>2</v>
      </c>
      <c r="X43" s="27">
        <f>IF(AND($AF$35=""),"",$AF$35)</f>
        <v>0</v>
      </c>
      <c r="Y43" s="19" t="str">
        <f>IF(AND($X43="",$Z43=""),"",IF($X43&gt;$Z43,"○",IF($X43=$Z43,"△",IF($X43&lt;$Z43,"●"))))</f>
        <v>●</v>
      </c>
      <c r="Z43" s="20">
        <f>IF(AND($AD$35=""),"",$AD$35)</f>
        <v>1</v>
      </c>
      <c r="AA43" s="15">
        <f>IF(AND($AF$39=""),"",$AF$39)</f>
        <v>6</v>
      </c>
      <c r="AB43" s="19" t="str">
        <f>IF(AND($AA43="",$AC43=""),"",IF($AA43&gt;$AC43,"○",IF($AA43=$AC43,"△",IF($AA43&lt;$AC43,"●"))))</f>
        <v>○</v>
      </c>
      <c r="AC43" s="20">
        <f>IF(AND($AD$39=""),"",$AD$39)</f>
        <v>0</v>
      </c>
      <c r="AD43" s="211"/>
      <c r="AE43" s="212"/>
      <c r="AF43" s="213"/>
      <c r="AG43" s="201"/>
      <c r="AH43" s="201"/>
      <c r="AI43" s="201"/>
      <c r="AJ43" s="201"/>
      <c r="AK43" s="201"/>
      <c r="AL43" s="201"/>
      <c r="AM43" s="201"/>
      <c r="AN43" s="201"/>
      <c r="AO43" s="219"/>
      <c r="AP43" s="16">
        <f>COUNTIF(C43:AF43,"○")*3</f>
        <v>6</v>
      </c>
      <c r="AQ43" s="16">
        <f>COUNTIF(C43:AF43,"△")*1</f>
        <v>0</v>
      </c>
      <c r="AR43" s="16">
        <f>COUNTIF(C43:AF43,"●")*0</f>
        <v>0</v>
      </c>
      <c r="AS43" s="17" t="str">
        <f>B40</f>
        <v>小金井１SC</v>
      </c>
      <c r="AT43" s="17"/>
      <c r="AU43" s="6"/>
      <c r="AV43" s="220"/>
    </row>
    <row r="44" spans="1:48" ht="14.25" x14ac:dyDescent="0.15">
      <c r="A44" s="7"/>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row>
    <row r="45" spans="1:48" x14ac:dyDescent="0.15">
      <c r="AG45" s="1">
        <f>SUM(AG4:AG43)</f>
        <v>90</v>
      </c>
      <c r="AI45" s="2">
        <f>ROUND(AG45/90*100,0)</f>
        <v>100</v>
      </c>
      <c r="AJ45" s="1" t="s">
        <v>39</v>
      </c>
    </row>
    <row r="46" spans="1:48" x14ac:dyDescent="0.15">
      <c r="AG46" s="1">
        <f>(90-AG45)/2</f>
        <v>0</v>
      </c>
      <c r="AH46" s="2" t="s">
        <v>10</v>
      </c>
    </row>
  </sheetData>
  <mergeCells count="417">
    <mergeCell ref="AK1:AM1"/>
    <mergeCell ref="C3:E3"/>
    <mergeCell ref="F3:H3"/>
    <mergeCell ref="I3:K3"/>
    <mergeCell ref="L3:N3"/>
    <mergeCell ref="O3:Q3"/>
    <mergeCell ref="R3:T3"/>
    <mergeCell ref="U3:W3"/>
    <mergeCell ref="X3:Z3"/>
    <mergeCell ref="AA3:AC3"/>
    <mergeCell ref="D1:F1"/>
    <mergeCell ref="G1:S1"/>
    <mergeCell ref="T1:U1"/>
    <mergeCell ref="V1:Z1"/>
    <mergeCell ref="AA1:AB1"/>
    <mergeCell ref="AD1:AG1"/>
    <mergeCell ref="AD6:AF6"/>
    <mergeCell ref="AD3:AF3"/>
    <mergeCell ref="A4:A7"/>
    <mergeCell ref="B4:B7"/>
    <mergeCell ref="C4:E7"/>
    <mergeCell ref="F4:H4"/>
    <mergeCell ref="I4:K4"/>
    <mergeCell ref="L4:N4"/>
    <mergeCell ref="O4:Q4"/>
    <mergeCell ref="R4:T4"/>
    <mergeCell ref="U4:W4"/>
    <mergeCell ref="F6:H6"/>
    <mergeCell ref="I6:K6"/>
    <mergeCell ref="L6:N6"/>
    <mergeCell ref="O6:Q6"/>
    <mergeCell ref="R6:T6"/>
    <mergeCell ref="U6:W6"/>
    <mergeCell ref="AV4:AV7"/>
    <mergeCell ref="F5:H5"/>
    <mergeCell ref="I5:K5"/>
    <mergeCell ref="L5:N5"/>
    <mergeCell ref="O5:Q5"/>
    <mergeCell ref="R5:T5"/>
    <mergeCell ref="U5:W5"/>
    <mergeCell ref="X5:Z5"/>
    <mergeCell ref="AA5:AC5"/>
    <mergeCell ref="AD5:AF5"/>
    <mergeCell ref="AJ4:AJ7"/>
    <mergeCell ref="AK4:AK7"/>
    <mergeCell ref="AL4:AL7"/>
    <mergeCell ref="AM4:AM7"/>
    <mergeCell ref="AN4:AN7"/>
    <mergeCell ref="AO4:AO7"/>
    <mergeCell ref="X4:Z4"/>
    <mergeCell ref="AA4:AC4"/>
    <mergeCell ref="AD4:AF4"/>
    <mergeCell ref="AG4:AG7"/>
    <mergeCell ref="AH4:AH7"/>
    <mergeCell ref="AI4:AI7"/>
    <mergeCell ref="X6:Z6"/>
    <mergeCell ref="AA6:AC6"/>
    <mergeCell ref="AN8:AN11"/>
    <mergeCell ref="AO8:AO11"/>
    <mergeCell ref="AV8:AV11"/>
    <mergeCell ref="C9:E9"/>
    <mergeCell ref="I9:K9"/>
    <mergeCell ref="L9:N9"/>
    <mergeCell ref="O9:Q9"/>
    <mergeCell ref="R9:T9"/>
    <mergeCell ref="U9:W9"/>
    <mergeCell ref="AG8:AG11"/>
    <mergeCell ref="AH8:AH11"/>
    <mergeCell ref="AI8:AI11"/>
    <mergeCell ref="AJ8:AJ11"/>
    <mergeCell ref="AK8:AK11"/>
    <mergeCell ref="AL8:AL11"/>
    <mergeCell ref="O8:Q8"/>
    <mergeCell ref="R8:T8"/>
    <mergeCell ref="U8:W8"/>
    <mergeCell ref="X8:Z8"/>
    <mergeCell ref="AA8:AC8"/>
    <mergeCell ref="AD8:AF8"/>
    <mergeCell ref="C8:E8"/>
    <mergeCell ref="F8:H11"/>
    <mergeCell ref="C10:E10"/>
    <mergeCell ref="U10:W10"/>
    <mergeCell ref="X10:Z10"/>
    <mergeCell ref="X9:Z9"/>
    <mergeCell ref="AM8:AM11"/>
    <mergeCell ref="U14:W14"/>
    <mergeCell ref="AA14:AC14"/>
    <mergeCell ref="AD14:AF14"/>
    <mergeCell ref="AA10:AC10"/>
    <mergeCell ref="AD10:AF10"/>
    <mergeCell ref="AA9:AC9"/>
    <mergeCell ref="AD9:AF9"/>
    <mergeCell ref="A12:A15"/>
    <mergeCell ref="B12:B15"/>
    <mergeCell ref="C12:E12"/>
    <mergeCell ref="F12:H12"/>
    <mergeCell ref="I12:K15"/>
    <mergeCell ref="L12:N12"/>
    <mergeCell ref="O12:Q12"/>
    <mergeCell ref="R12:T12"/>
    <mergeCell ref="A8:A11"/>
    <mergeCell ref="B8:B11"/>
    <mergeCell ref="I8:K8"/>
    <mergeCell ref="L8:N8"/>
    <mergeCell ref="C14:E14"/>
    <mergeCell ref="F14:H14"/>
    <mergeCell ref="L14:N14"/>
    <mergeCell ref="O14:Q14"/>
    <mergeCell ref="R14:T14"/>
    <mergeCell ref="I10:K10"/>
    <mergeCell ref="L10:N10"/>
    <mergeCell ref="O10:Q10"/>
    <mergeCell ref="R10:T10"/>
    <mergeCell ref="AO12:AO15"/>
    <mergeCell ref="AV12:AV15"/>
    <mergeCell ref="C13:E13"/>
    <mergeCell ref="F13:H13"/>
    <mergeCell ref="L13:N13"/>
    <mergeCell ref="O13:Q13"/>
    <mergeCell ref="R13:T13"/>
    <mergeCell ref="U13:W13"/>
    <mergeCell ref="X13:Z13"/>
    <mergeCell ref="AA13:AC13"/>
    <mergeCell ref="AI12:AI15"/>
    <mergeCell ref="AJ12:AJ15"/>
    <mergeCell ref="AK12:AK15"/>
    <mergeCell ref="AL12:AL15"/>
    <mergeCell ref="AM12:AM15"/>
    <mergeCell ref="AN12:AN15"/>
    <mergeCell ref="U12:W12"/>
    <mergeCell ref="X12:Z12"/>
    <mergeCell ref="AA12:AC12"/>
    <mergeCell ref="AD12:AF12"/>
    <mergeCell ref="AG12:AG15"/>
    <mergeCell ref="AH12:AH15"/>
    <mergeCell ref="AD13:AF13"/>
    <mergeCell ref="X14:Z14"/>
    <mergeCell ref="AN16:AN19"/>
    <mergeCell ref="AO16:AO19"/>
    <mergeCell ref="AV16:AV19"/>
    <mergeCell ref="C17:E17"/>
    <mergeCell ref="F17:H17"/>
    <mergeCell ref="I17:K17"/>
    <mergeCell ref="O17:Q17"/>
    <mergeCell ref="R17:T17"/>
    <mergeCell ref="U17:W17"/>
    <mergeCell ref="AG16:AG19"/>
    <mergeCell ref="AH16:AH19"/>
    <mergeCell ref="AI16:AI19"/>
    <mergeCell ref="AJ16:AJ19"/>
    <mergeCell ref="AK16:AK19"/>
    <mergeCell ref="AL16:AL19"/>
    <mergeCell ref="O16:Q16"/>
    <mergeCell ref="R16:T16"/>
    <mergeCell ref="U16:W16"/>
    <mergeCell ref="X16:Z16"/>
    <mergeCell ref="AA16:AC16"/>
    <mergeCell ref="AD16:AF16"/>
    <mergeCell ref="C16:E16"/>
    <mergeCell ref="F16:H16"/>
    <mergeCell ref="F18:H18"/>
    <mergeCell ref="U18:W18"/>
    <mergeCell ref="X18:Z18"/>
    <mergeCell ref="L16:N19"/>
    <mergeCell ref="X17:Z17"/>
    <mergeCell ref="AM16:AM19"/>
    <mergeCell ref="AA22:AC22"/>
    <mergeCell ref="AD22:AF22"/>
    <mergeCell ref="AA18:AC18"/>
    <mergeCell ref="AD18:AF18"/>
    <mergeCell ref="U22:W22"/>
    <mergeCell ref="AA17:AC17"/>
    <mergeCell ref="AD17:AF17"/>
    <mergeCell ref="A20:A23"/>
    <mergeCell ref="B20:B23"/>
    <mergeCell ref="C20:E20"/>
    <mergeCell ref="F20:H20"/>
    <mergeCell ref="I20:K20"/>
    <mergeCell ref="L20:N20"/>
    <mergeCell ref="O20:Q23"/>
    <mergeCell ref="R20:T20"/>
    <mergeCell ref="A16:A19"/>
    <mergeCell ref="B16:B19"/>
    <mergeCell ref="I16:K16"/>
    <mergeCell ref="C22:E22"/>
    <mergeCell ref="F22:H22"/>
    <mergeCell ref="I22:K22"/>
    <mergeCell ref="L22:N22"/>
    <mergeCell ref="R22:T22"/>
    <mergeCell ref="C18:E18"/>
    <mergeCell ref="I18:K18"/>
    <mergeCell ref="O18:Q18"/>
    <mergeCell ref="R18:T18"/>
    <mergeCell ref="AO20:AO23"/>
    <mergeCell ref="AV20:AV23"/>
    <mergeCell ref="C21:E21"/>
    <mergeCell ref="F21:H21"/>
    <mergeCell ref="I21:K21"/>
    <mergeCell ref="L21:N21"/>
    <mergeCell ref="R21:T21"/>
    <mergeCell ref="U21:W21"/>
    <mergeCell ref="X21:Z21"/>
    <mergeCell ref="AA21:AC21"/>
    <mergeCell ref="AI20:AI23"/>
    <mergeCell ref="AJ20:AJ23"/>
    <mergeCell ref="AK20:AK23"/>
    <mergeCell ref="AL20:AL23"/>
    <mergeCell ref="AM20:AM23"/>
    <mergeCell ref="AN20:AN23"/>
    <mergeCell ref="U20:W20"/>
    <mergeCell ref="X20:Z20"/>
    <mergeCell ref="AA20:AC20"/>
    <mergeCell ref="AD20:AF20"/>
    <mergeCell ref="AG20:AG23"/>
    <mergeCell ref="AH20:AH23"/>
    <mergeCell ref="AD21:AF21"/>
    <mergeCell ref="X22:Z22"/>
    <mergeCell ref="AD25:AF25"/>
    <mergeCell ref="O26:Q26"/>
    <mergeCell ref="A24:A27"/>
    <mergeCell ref="B24:B27"/>
    <mergeCell ref="C24:E24"/>
    <mergeCell ref="F24:H24"/>
    <mergeCell ref="I24:K24"/>
    <mergeCell ref="L24:N24"/>
    <mergeCell ref="C26:E26"/>
    <mergeCell ref="F26:H26"/>
    <mergeCell ref="I26:K26"/>
    <mergeCell ref="L26:N26"/>
    <mergeCell ref="AM24:AM27"/>
    <mergeCell ref="AN24:AN27"/>
    <mergeCell ref="AO24:AO27"/>
    <mergeCell ref="AV24:AV27"/>
    <mergeCell ref="C25:E25"/>
    <mergeCell ref="F25:H25"/>
    <mergeCell ref="I25:K25"/>
    <mergeCell ref="L25:N25"/>
    <mergeCell ref="O25:Q25"/>
    <mergeCell ref="U25:W25"/>
    <mergeCell ref="AG24:AG27"/>
    <mergeCell ref="AH24:AH27"/>
    <mergeCell ref="AI24:AI27"/>
    <mergeCell ref="AJ24:AJ27"/>
    <mergeCell ref="AK24:AK27"/>
    <mergeCell ref="AL24:AL27"/>
    <mergeCell ref="O24:Q24"/>
    <mergeCell ref="R24:T27"/>
    <mergeCell ref="U24:W24"/>
    <mergeCell ref="X24:Z24"/>
    <mergeCell ref="AA24:AC24"/>
    <mergeCell ref="AD24:AF24"/>
    <mergeCell ref="X25:Z25"/>
    <mergeCell ref="AA25:AC25"/>
    <mergeCell ref="AD29:AF29"/>
    <mergeCell ref="X30:Z30"/>
    <mergeCell ref="U26:W26"/>
    <mergeCell ref="X26:Z26"/>
    <mergeCell ref="AA26:AC26"/>
    <mergeCell ref="AD26:AF26"/>
    <mergeCell ref="A28:A31"/>
    <mergeCell ref="B28:B31"/>
    <mergeCell ref="C28:E28"/>
    <mergeCell ref="F28:H28"/>
    <mergeCell ref="I28:K28"/>
    <mergeCell ref="L28:N28"/>
    <mergeCell ref="AM28:AM31"/>
    <mergeCell ref="AN28:AN31"/>
    <mergeCell ref="AO28:AO31"/>
    <mergeCell ref="AV28:AV31"/>
    <mergeCell ref="C29:E29"/>
    <mergeCell ref="F29:H29"/>
    <mergeCell ref="I29:K29"/>
    <mergeCell ref="L29:N29"/>
    <mergeCell ref="O29:Q29"/>
    <mergeCell ref="R29:T29"/>
    <mergeCell ref="AG28:AG31"/>
    <mergeCell ref="AH28:AH31"/>
    <mergeCell ref="AI28:AI31"/>
    <mergeCell ref="AJ28:AJ31"/>
    <mergeCell ref="AK28:AK31"/>
    <mergeCell ref="AL28:AL31"/>
    <mergeCell ref="O28:Q28"/>
    <mergeCell ref="R28:T28"/>
    <mergeCell ref="U28:W31"/>
    <mergeCell ref="X28:Z28"/>
    <mergeCell ref="AA28:AC28"/>
    <mergeCell ref="AD28:AF28"/>
    <mergeCell ref="X29:Z29"/>
    <mergeCell ref="AA29:AC29"/>
    <mergeCell ref="AA34:AC34"/>
    <mergeCell ref="AD34:AF34"/>
    <mergeCell ref="AA30:AC30"/>
    <mergeCell ref="AD30:AF30"/>
    <mergeCell ref="A32:A35"/>
    <mergeCell ref="B32:B35"/>
    <mergeCell ref="C32:E32"/>
    <mergeCell ref="F32:H32"/>
    <mergeCell ref="I32:K32"/>
    <mergeCell ref="L32:N32"/>
    <mergeCell ref="O32:Q32"/>
    <mergeCell ref="R32:T32"/>
    <mergeCell ref="C30:E30"/>
    <mergeCell ref="F30:H30"/>
    <mergeCell ref="I30:K30"/>
    <mergeCell ref="L30:N30"/>
    <mergeCell ref="O30:Q30"/>
    <mergeCell ref="R30:T30"/>
    <mergeCell ref="C34:E34"/>
    <mergeCell ref="F34:H34"/>
    <mergeCell ref="I34:K34"/>
    <mergeCell ref="L34:N34"/>
    <mergeCell ref="O34:Q34"/>
    <mergeCell ref="R34:T34"/>
    <mergeCell ref="AO32:AO35"/>
    <mergeCell ref="AV32:AV35"/>
    <mergeCell ref="C33:E33"/>
    <mergeCell ref="F33:H33"/>
    <mergeCell ref="I33:K33"/>
    <mergeCell ref="L33:N33"/>
    <mergeCell ref="O33:Q33"/>
    <mergeCell ref="R33:T33"/>
    <mergeCell ref="U33:W33"/>
    <mergeCell ref="AA33:AC33"/>
    <mergeCell ref="AI32:AI35"/>
    <mergeCell ref="AJ32:AJ35"/>
    <mergeCell ref="AK32:AK35"/>
    <mergeCell ref="AL32:AL35"/>
    <mergeCell ref="AM32:AM35"/>
    <mergeCell ref="AN32:AN35"/>
    <mergeCell ref="U32:W32"/>
    <mergeCell ref="X32:Z35"/>
    <mergeCell ref="AA32:AC32"/>
    <mergeCell ref="AD32:AF32"/>
    <mergeCell ref="AG32:AG35"/>
    <mergeCell ref="AH32:AH35"/>
    <mergeCell ref="AD33:AF33"/>
    <mergeCell ref="U34:W34"/>
    <mergeCell ref="AD37:AF37"/>
    <mergeCell ref="O38:Q38"/>
    <mergeCell ref="A36:A39"/>
    <mergeCell ref="B36:B39"/>
    <mergeCell ref="C36:E36"/>
    <mergeCell ref="F36:H36"/>
    <mergeCell ref="I36:K36"/>
    <mergeCell ref="L36:N36"/>
    <mergeCell ref="C38:E38"/>
    <mergeCell ref="F38:H38"/>
    <mergeCell ref="I38:K38"/>
    <mergeCell ref="L38:N38"/>
    <mergeCell ref="R38:T38"/>
    <mergeCell ref="U38:W38"/>
    <mergeCell ref="X38:Z38"/>
    <mergeCell ref="AD38:AF38"/>
    <mergeCell ref="AM36:AM39"/>
    <mergeCell ref="AN36:AN39"/>
    <mergeCell ref="AO36:AO39"/>
    <mergeCell ref="AV36:AV39"/>
    <mergeCell ref="C37:E37"/>
    <mergeCell ref="F37:H37"/>
    <mergeCell ref="I37:K37"/>
    <mergeCell ref="L37:N37"/>
    <mergeCell ref="O37:Q37"/>
    <mergeCell ref="R37:T37"/>
    <mergeCell ref="AG36:AG39"/>
    <mergeCell ref="AH36:AH39"/>
    <mergeCell ref="AI36:AI39"/>
    <mergeCell ref="AJ36:AJ39"/>
    <mergeCell ref="AK36:AK39"/>
    <mergeCell ref="AL36:AL39"/>
    <mergeCell ref="O36:Q36"/>
    <mergeCell ref="R36:T36"/>
    <mergeCell ref="U36:W36"/>
    <mergeCell ref="X36:Z36"/>
    <mergeCell ref="AA36:AC39"/>
    <mergeCell ref="AD36:AF36"/>
    <mergeCell ref="U37:W37"/>
    <mergeCell ref="X37:Z37"/>
    <mergeCell ref="AN40:AN43"/>
    <mergeCell ref="AO40:AO43"/>
    <mergeCell ref="AV40:AV43"/>
    <mergeCell ref="C41:E41"/>
    <mergeCell ref="F41:H41"/>
    <mergeCell ref="I41:K41"/>
    <mergeCell ref="L41:N41"/>
    <mergeCell ref="O41:Q41"/>
    <mergeCell ref="R41:T41"/>
    <mergeCell ref="AG40:AG43"/>
    <mergeCell ref="AH40:AH43"/>
    <mergeCell ref="AI40:AI43"/>
    <mergeCell ref="AJ40:AJ43"/>
    <mergeCell ref="AK40:AK43"/>
    <mergeCell ref="AL40:AL43"/>
    <mergeCell ref="O40:Q40"/>
    <mergeCell ref="R40:T40"/>
    <mergeCell ref="U40:W40"/>
    <mergeCell ref="C42:E42"/>
    <mergeCell ref="F42:H42"/>
    <mergeCell ref="I42:K42"/>
    <mergeCell ref="L42:N42"/>
    <mergeCell ref="O42:Q42"/>
    <mergeCell ref="R42:T42"/>
    <mergeCell ref="A40:A43"/>
    <mergeCell ref="B40:B43"/>
    <mergeCell ref="C40:E40"/>
    <mergeCell ref="F40:H40"/>
    <mergeCell ref="I40:K40"/>
    <mergeCell ref="L40:N40"/>
    <mergeCell ref="AM40:AM43"/>
    <mergeCell ref="U42:W42"/>
    <mergeCell ref="X40:Z40"/>
    <mergeCell ref="AA40:AC40"/>
    <mergeCell ref="AD40:AF43"/>
    <mergeCell ref="U41:W41"/>
    <mergeCell ref="X41:Z41"/>
    <mergeCell ref="AA41:AC41"/>
    <mergeCell ref="X42:Z42"/>
    <mergeCell ref="AA42:AC42"/>
  </mergeCells>
  <phoneticPr fontId="1"/>
  <conditionalFormatting sqref="C3:AF3">
    <cfRule type="cellIs" dxfId="3446" priority="497" stopIfTrue="1" operator="equal">
      <formula>0</formula>
    </cfRule>
  </conditionalFormatting>
  <conditionalFormatting sqref="C3:AF3">
    <cfRule type="cellIs" dxfId="3399" priority="450" stopIfTrue="1" operator="equal">
      <formula>0</formula>
    </cfRule>
  </conditionalFormatting>
  <conditionalFormatting sqref="C4 F4 F20 L4 O4 F12 R8 I16 X16 AA12 I12 F16 F8 L16 I20 L20 U20 X20 R24 O20 U28 C12 C24 X32 AA36 C28 C32 C36 C40 C8 O24 L24 I24 F24 R28 O28 L28 I28 F28 U32 R32 O32 L32 I32 F32 X36 U36 R36 O36 L36 I36 F36 AA40 X40 U40 R40 O40 L40 I40 F40 F6 C10 C14 AA14 F14 F18 X18 I18 U22 L22 I22 F22 F26 I26 L26 O26 C26 F30 I30 L30 O30 R30 C30 F34 I34 L34 O34 R34 U34 C34 F38 I38 L38 O38 R38 U38 X38 C38 F42 I42 L42 O42 R42 U42 X42 AA42 C42">
    <cfRule type="cellIs" dxfId="234" priority="235" stopIfTrue="1" operator="equal">
      <formula>0</formula>
    </cfRule>
  </conditionalFormatting>
  <conditionalFormatting sqref="AD20 AD22">
    <cfRule type="cellIs" dxfId="233" priority="234" stopIfTrue="1" operator="equal">
      <formula>0</formula>
    </cfRule>
  </conditionalFormatting>
  <conditionalFormatting sqref="AD28 AD30">
    <cfRule type="cellIs" dxfId="232" priority="233" stopIfTrue="1" operator="equal">
      <formula>0</formula>
    </cfRule>
  </conditionalFormatting>
  <conditionalFormatting sqref="O5 L5 F5">
    <cfRule type="cellIs" dxfId="231" priority="232" stopIfTrue="1" operator="equal">
      <formula>0</formula>
    </cfRule>
  </conditionalFormatting>
  <conditionalFormatting sqref="C9">
    <cfRule type="cellIs" dxfId="230" priority="231" stopIfTrue="1" operator="equal">
      <formula>0</formula>
    </cfRule>
  </conditionalFormatting>
  <conditionalFormatting sqref="C13 AA13 F13">
    <cfRule type="cellIs" dxfId="229" priority="230" stopIfTrue="1" operator="equal">
      <formula>0</formula>
    </cfRule>
  </conditionalFormatting>
  <conditionalFormatting sqref="F17 X17 I17">
    <cfRule type="cellIs" dxfId="228" priority="229" stopIfTrue="1" operator="equal">
      <formula>0</formula>
    </cfRule>
  </conditionalFormatting>
  <conditionalFormatting sqref="X21 U21 L21 I21 F21">
    <cfRule type="cellIs" dxfId="227" priority="228" stopIfTrue="1" operator="equal">
      <formula>0</formula>
    </cfRule>
  </conditionalFormatting>
  <conditionalFormatting sqref="AD21">
    <cfRule type="cellIs" dxfId="226" priority="227" stopIfTrue="1" operator="equal">
      <formula>0</formula>
    </cfRule>
  </conditionalFormatting>
  <conditionalFormatting sqref="F25 I25 L25 O25 C25">
    <cfRule type="cellIs" dxfId="225" priority="226" stopIfTrue="1" operator="equal">
      <formula>0</formula>
    </cfRule>
  </conditionalFormatting>
  <conditionalFormatting sqref="F29 I29 L29 O29 R29 C29">
    <cfRule type="cellIs" dxfId="224" priority="225" stopIfTrue="1" operator="equal">
      <formula>0</formula>
    </cfRule>
  </conditionalFormatting>
  <conditionalFormatting sqref="AD29">
    <cfRule type="cellIs" dxfId="223" priority="224" stopIfTrue="1" operator="equal">
      <formula>0</formula>
    </cfRule>
  </conditionalFormatting>
  <conditionalFormatting sqref="F33 I33 L33 O33 R33 U33 C33">
    <cfRule type="cellIs" dxfId="222" priority="223" stopIfTrue="1" operator="equal">
      <formula>0</formula>
    </cfRule>
  </conditionalFormatting>
  <conditionalFormatting sqref="F37 I37 L37 O37 R37 U37 X37 C37">
    <cfRule type="cellIs" dxfId="221" priority="222" stopIfTrue="1" operator="equal">
      <formula>0</formula>
    </cfRule>
  </conditionalFormatting>
  <conditionalFormatting sqref="F41 I41 L41 O41 R41 U41 X41 AA41 C41">
    <cfRule type="cellIs" dxfId="220" priority="221" stopIfTrue="1" operator="equal">
      <formula>0</formula>
    </cfRule>
  </conditionalFormatting>
  <conditionalFormatting sqref="F4 L4 O4 F6">
    <cfRule type="cellIs" dxfId="219" priority="220" stopIfTrue="1" operator="equal">
      <formula>0</formula>
    </cfRule>
  </conditionalFormatting>
  <conditionalFormatting sqref="O5 L5 F5">
    <cfRule type="cellIs" dxfId="218" priority="219" stopIfTrue="1" operator="equal">
      <formula>0</formula>
    </cfRule>
  </conditionalFormatting>
  <conditionalFormatting sqref="R8">
    <cfRule type="cellIs" dxfId="217" priority="218" stopIfTrue="1" operator="equal">
      <formula>0</formula>
    </cfRule>
  </conditionalFormatting>
  <conditionalFormatting sqref="AA12">
    <cfRule type="cellIs" dxfId="216" priority="217" stopIfTrue="1" operator="equal">
      <formula>0</formula>
    </cfRule>
  </conditionalFormatting>
  <conditionalFormatting sqref="AA13">
    <cfRule type="cellIs" dxfId="215" priority="216" stopIfTrue="1" operator="equal">
      <formula>0</formula>
    </cfRule>
  </conditionalFormatting>
  <conditionalFormatting sqref="AA14">
    <cfRule type="cellIs" dxfId="214" priority="215" stopIfTrue="1" operator="equal">
      <formula>0</formula>
    </cfRule>
  </conditionalFormatting>
  <conditionalFormatting sqref="X16">
    <cfRule type="cellIs" dxfId="213" priority="214" stopIfTrue="1" operator="equal">
      <formula>0</formula>
    </cfRule>
  </conditionalFormatting>
  <conditionalFormatting sqref="X17">
    <cfRule type="cellIs" dxfId="212" priority="213" stopIfTrue="1" operator="equal">
      <formula>0</formula>
    </cfRule>
  </conditionalFormatting>
  <conditionalFormatting sqref="X18">
    <cfRule type="cellIs" dxfId="211" priority="212" stopIfTrue="1" operator="equal">
      <formula>0</formula>
    </cfRule>
  </conditionalFormatting>
  <conditionalFormatting sqref="U20">
    <cfRule type="cellIs" dxfId="210" priority="211" stopIfTrue="1" operator="equal">
      <formula>0</formula>
    </cfRule>
  </conditionalFormatting>
  <conditionalFormatting sqref="U21">
    <cfRule type="cellIs" dxfId="209" priority="210" stopIfTrue="1" operator="equal">
      <formula>0</formula>
    </cfRule>
  </conditionalFormatting>
  <conditionalFormatting sqref="X20">
    <cfRule type="cellIs" dxfId="208" priority="209" stopIfTrue="1" operator="equal">
      <formula>0</formula>
    </cfRule>
  </conditionalFormatting>
  <conditionalFormatting sqref="X21">
    <cfRule type="cellIs" dxfId="207" priority="208" stopIfTrue="1" operator="equal">
      <formula>0</formula>
    </cfRule>
  </conditionalFormatting>
  <conditionalFormatting sqref="U22">
    <cfRule type="cellIs" dxfId="206" priority="207" stopIfTrue="1" operator="equal">
      <formula>0</formula>
    </cfRule>
  </conditionalFormatting>
  <conditionalFormatting sqref="C4 I12 F8 L16 R24 O20 U28 X32 AA36 L4:L5 F4:F6 C8:C10 R8 C12:C14 F12:F14 F16:F18 I16:I18 X20:X21 U20:U22 L20:L22 I20:I22 F20:F22 F24:F26 I24:I26 L24:L26 O24:O26 C24:C26 F28:F30 I28:I30 L28:L30 O28:O30 R28:R30 C28:C30 F32:F34 I32:I34 L32:L34 O32:O34 R32:R34 U32:U34 C32:C34 F36:F38 I36:I38 L36:L38 O36:O38 R36:R38 U36:U38 X36:X38 C36:C38 AD28:AD29 AA12:AA14 F40:F42 I40:I42 O40:O42 U40:U42 C40:C41 R40:R42 X40:X42 X16:X18 L40:L42 O4:O5 AA40:AA42 AD20:AD22">
    <cfRule type="cellIs" dxfId="205" priority="206" stopIfTrue="1" operator="equal">
      <formula>0</formula>
    </cfRule>
  </conditionalFormatting>
  <conditionalFormatting sqref="AD30">
    <cfRule type="cellIs" dxfId="204" priority="204" stopIfTrue="1" operator="equal">
      <formula>0</formula>
    </cfRule>
  </conditionalFormatting>
  <conditionalFormatting sqref="C42">
    <cfRule type="cellIs" dxfId="203" priority="205" stopIfTrue="1" operator="equal">
      <formula>0</formula>
    </cfRule>
  </conditionalFormatting>
  <conditionalFormatting sqref="C4 I12 F8 L16 R24 O20 U28 X32 AA36 L4:L5 F4:F6 C8:C10 R8 C12:C14 F12:F14 F16:F18 I16:I18 X20:X21 U20:U22 L20:L22 I20:I22 F20:F22 F24:F26 I24:I26 L24:L26 O24:O26 C24:C26 F28:F30 I28:I30 L28:L30 O28:O30 R28:R30 C28:C30 F32:F33 I32:I34 L32:L34 O32:O34 R32:R34 U32:U34 C32:C34 F36:F38 I36:I38 L36:L38 O36:O38 R36:R38 U36:U38 X36:X38 C36:C38 AD28:AD29 AA12:AA14 F40:F42 I40:I42 O40:O42 U40:U42 C40:C41 R40:R42 X40:X42 X16:X18 L40:L42 O4:O5 AA40:AA42 AD20:AD22">
    <cfRule type="cellIs" dxfId="202" priority="203" stopIfTrue="1" operator="equal">
      <formula>0</formula>
    </cfRule>
  </conditionalFormatting>
  <conditionalFormatting sqref="AD30">
    <cfRule type="cellIs" dxfId="201" priority="201" stopIfTrue="1" operator="equal">
      <formula>0</formula>
    </cfRule>
  </conditionalFormatting>
  <conditionalFormatting sqref="C42">
    <cfRule type="cellIs" dxfId="200" priority="202" stopIfTrue="1" operator="equal">
      <formula>0</formula>
    </cfRule>
  </conditionalFormatting>
  <conditionalFormatting sqref="F34">
    <cfRule type="cellIs" dxfId="199" priority="200" stopIfTrue="1" operator="equal">
      <formula>0</formula>
    </cfRule>
  </conditionalFormatting>
  <conditionalFormatting sqref="C4 F4 F20 L4 O4 F12 R8 I16 X16 AA12 I12 F16 F8 L16 I20 L20 U20 X20 R24 O20 U28 C12 C24 X32 AA36 C28 C32 C36 C40 C8 O24 L24 I24 F24 R28 O28 L28 I28 F28 U32 R32 O32 L32 I32 F32 X36 U36 R36 O36 L36 I36 F36 AA40 X40 U40 R40 O40 L40 I40 F40 F6 C10 C14 AA14 F14 F18 X18 I18 U22 L22 I22 F22 F26 I26 L26 O26 C26 F30 I30 L30 O30 R30 C30 F34 I34 L34 O34 R34 U34 C34 F38 I38 L38 O38 R38 U38 X38 C38 F42 I42 L42 O42 R42 U42 X42 AA42 C42">
    <cfRule type="cellIs" dxfId="198" priority="199" stopIfTrue="1" operator="equal">
      <formula>0</formula>
    </cfRule>
  </conditionalFormatting>
  <conditionalFormatting sqref="AD20 AD22">
    <cfRule type="cellIs" dxfId="197" priority="198" stopIfTrue="1" operator="equal">
      <formula>0</formula>
    </cfRule>
  </conditionalFormatting>
  <conditionalFormatting sqref="AD28 AD30">
    <cfRule type="cellIs" dxfId="196" priority="197" stopIfTrue="1" operator="equal">
      <formula>0</formula>
    </cfRule>
  </conditionalFormatting>
  <conditionalFormatting sqref="O5 L5 F5">
    <cfRule type="cellIs" dxfId="195" priority="196" stopIfTrue="1" operator="equal">
      <formula>0</formula>
    </cfRule>
  </conditionalFormatting>
  <conditionalFormatting sqref="C9">
    <cfRule type="cellIs" dxfId="194" priority="195" stopIfTrue="1" operator="equal">
      <formula>0</formula>
    </cfRule>
  </conditionalFormatting>
  <conditionalFormatting sqref="C13 AA13 F13">
    <cfRule type="cellIs" dxfId="193" priority="194" stopIfTrue="1" operator="equal">
      <formula>0</formula>
    </cfRule>
  </conditionalFormatting>
  <conditionalFormatting sqref="F17 X17 I17">
    <cfRule type="cellIs" dxfId="192" priority="193" stopIfTrue="1" operator="equal">
      <formula>0</formula>
    </cfRule>
  </conditionalFormatting>
  <conditionalFormatting sqref="X21 U21 L21 I21 F21">
    <cfRule type="cellIs" dxfId="191" priority="192" stopIfTrue="1" operator="equal">
      <formula>0</formula>
    </cfRule>
  </conditionalFormatting>
  <conditionalFormatting sqref="AD21">
    <cfRule type="cellIs" dxfId="190" priority="191" stopIfTrue="1" operator="equal">
      <formula>0</formula>
    </cfRule>
  </conditionalFormatting>
  <conditionalFormatting sqref="F25 I25 L25 O25 C25">
    <cfRule type="cellIs" dxfId="189" priority="190" stopIfTrue="1" operator="equal">
      <formula>0</formula>
    </cfRule>
  </conditionalFormatting>
  <conditionalFormatting sqref="F29 I29 L29 O29 R29 C29">
    <cfRule type="cellIs" dxfId="188" priority="189" stopIfTrue="1" operator="equal">
      <formula>0</formula>
    </cfRule>
  </conditionalFormatting>
  <conditionalFormatting sqref="AD29">
    <cfRule type="cellIs" dxfId="187" priority="188" stopIfTrue="1" operator="equal">
      <formula>0</formula>
    </cfRule>
  </conditionalFormatting>
  <conditionalFormatting sqref="F33 I33 L33 O33 R33 U33 C33">
    <cfRule type="cellIs" dxfId="186" priority="187" stopIfTrue="1" operator="equal">
      <formula>0</formula>
    </cfRule>
  </conditionalFormatting>
  <conditionalFormatting sqref="F37 I37 L37 O37 R37 U37 X37 C37">
    <cfRule type="cellIs" dxfId="185" priority="186" stopIfTrue="1" operator="equal">
      <formula>0</formula>
    </cfRule>
  </conditionalFormatting>
  <conditionalFormatting sqref="F41 I41 L41 O41 R41 U41 X41 AA41 C41">
    <cfRule type="cellIs" dxfId="184" priority="185" stopIfTrue="1" operator="equal">
      <formula>0</formula>
    </cfRule>
  </conditionalFormatting>
  <conditionalFormatting sqref="C4 F20 F12 I16 X16 AA12 I12 F16 F8 L16 I20 L20 U20 R24 O20 U28 C12 C24 X32 AA36 C28 C32 C36 C8 O24 L24 I24 F24 R28 O28 L28 I28 F28 U32 R32 O32 L32 I32 F32 X36 U36 R36 O36 L36 I36 F36 C10 C14 AA14 F14 F18 X18 I18 U22 L22 I22 F22 F26 I26 L26 O26 C26 F30 I30 L30 R30 C30 F34 I34 L34 O34 R34 U34 C34 F38 I38 L38 O38 R38 U38 X38 C38">
    <cfRule type="cellIs" dxfId="183" priority="184" stopIfTrue="1" operator="equal">
      <formula>0</formula>
    </cfRule>
  </conditionalFormatting>
  <conditionalFormatting sqref="C9">
    <cfRule type="cellIs" dxfId="182" priority="183" stopIfTrue="1" operator="equal">
      <formula>0</formula>
    </cfRule>
  </conditionalFormatting>
  <conditionalFormatting sqref="C13 AA13 F13">
    <cfRule type="cellIs" dxfId="181" priority="182" stopIfTrue="1" operator="equal">
      <formula>0</formula>
    </cfRule>
  </conditionalFormatting>
  <conditionalFormatting sqref="F17 X17 I17">
    <cfRule type="cellIs" dxfId="180" priority="181" stopIfTrue="1" operator="equal">
      <formula>0</formula>
    </cfRule>
  </conditionalFormatting>
  <conditionalFormatting sqref="U21 L21 I21 F21">
    <cfRule type="cellIs" dxfId="179" priority="180" stopIfTrue="1" operator="equal">
      <formula>0</formula>
    </cfRule>
  </conditionalFormatting>
  <conditionalFormatting sqref="F25 I25 L25 O25 C25">
    <cfRule type="cellIs" dxfId="178" priority="179" stopIfTrue="1" operator="equal">
      <formula>0</formula>
    </cfRule>
  </conditionalFormatting>
  <conditionalFormatting sqref="F29 I29 L29 O29 R29 C29">
    <cfRule type="cellIs" dxfId="177" priority="178" stopIfTrue="1" operator="equal">
      <formula>0</formula>
    </cfRule>
  </conditionalFormatting>
  <conditionalFormatting sqref="F33 I33 L33 O33 R33 U33 C33">
    <cfRule type="cellIs" dxfId="176" priority="177" stopIfTrue="1" operator="equal">
      <formula>0</formula>
    </cfRule>
  </conditionalFormatting>
  <conditionalFormatting sqref="F37 I37 L37 O37 R37 U37 X37 C37">
    <cfRule type="cellIs" dxfId="175" priority="176" stopIfTrue="1" operator="equal">
      <formula>0</formula>
    </cfRule>
  </conditionalFormatting>
  <conditionalFormatting sqref="AA41">
    <cfRule type="cellIs" dxfId="174" priority="175" stopIfTrue="1" operator="equal">
      <formula>0</formula>
    </cfRule>
  </conditionalFormatting>
  <conditionalFormatting sqref="C40 U40 R40 O40 L40 I40 F40 I42">
    <cfRule type="cellIs" dxfId="173" priority="174" stopIfTrue="1" operator="equal">
      <formula>0</formula>
    </cfRule>
  </conditionalFormatting>
  <conditionalFormatting sqref="F41 I41 L41 O41 R41 U41 X41 C41">
    <cfRule type="cellIs" dxfId="172" priority="173" stopIfTrue="1" operator="equal">
      <formula>0</formula>
    </cfRule>
  </conditionalFormatting>
  <conditionalFormatting sqref="AD28 AD30">
    <cfRule type="cellIs" dxfId="171" priority="172" stopIfTrue="1" operator="equal">
      <formula>0</formula>
    </cfRule>
  </conditionalFormatting>
  <conditionalFormatting sqref="AD29">
    <cfRule type="cellIs" dxfId="170" priority="171" stopIfTrue="1" operator="equal">
      <formula>0</formula>
    </cfRule>
  </conditionalFormatting>
  <conditionalFormatting sqref="C42">
    <cfRule type="cellIs" dxfId="169" priority="170" stopIfTrue="1" operator="equal">
      <formula>0</formula>
    </cfRule>
  </conditionalFormatting>
  <conditionalFormatting sqref="U42">
    <cfRule type="cellIs" dxfId="168" priority="169" stopIfTrue="1" operator="equal">
      <formula>0</formula>
    </cfRule>
  </conditionalFormatting>
  <conditionalFormatting sqref="X42">
    <cfRule type="cellIs" dxfId="167" priority="168" stopIfTrue="1" operator="equal">
      <formula>0</formula>
    </cfRule>
  </conditionalFormatting>
  <conditionalFormatting sqref="O30">
    <cfRule type="cellIs" dxfId="166" priority="167" stopIfTrue="1" operator="equal">
      <formula>0</formula>
    </cfRule>
  </conditionalFormatting>
  <conditionalFormatting sqref="R42">
    <cfRule type="cellIs" dxfId="165" priority="166" stopIfTrue="1" operator="equal">
      <formula>0</formula>
    </cfRule>
  </conditionalFormatting>
  <conditionalFormatting sqref="F4 F6">
    <cfRule type="cellIs" dxfId="164" priority="165" stopIfTrue="1" operator="equal">
      <formula>0</formula>
    </cfRule>
  </conditionalFormatting>
  <conditionalFormatting sqref="F5">
    <cfRule type="cellIs" dxfId="163" priority="164" stopIfTrue="1" operator="equal">
      <formula>0</formula>
    </cfRule>
  </conditionalFormatting>
  <conditionalFormatting sqref="AA40">
    <cfRule type="cellIs" dxfId="162" priority="163" stopIfTrue="1" operator="equal">
      <formula>0</formula>
    </cfRule>
  </conditionalFormatting>
  <conditionalFormatting sqref="X40">
    <cfRule type="cellIs" dxfId="161" priority="162" stopIfTrue="1" operator="equal">
      <formula>0</formula>
    </cfRule>
  </conditionalFormatting>
  <conditionalFormatting sqref="AA42">
    <cfRule type="cellIs" dxfId="160" priority="161" stopIfTrue="1" operator="equal">
      <formula>0</formula>
    </cfRule>
  </conditionalFormatting>
  <conditionalFormatting sqref="O4">
    <cfRule type="cellIs" dxfId="159" priority="160" stopIfTrue="1" operator="equal">
      <formula>0</formula>
    </cfRule>
  </conditionalFormatting>
  <conditionalFormatting sqref="O5">
    <cfRule type="cellIs" dxfId="158" priority="159" stopIfTrue="1" operator="equal">
      <formula>0</formula>
    </cfRule>
  </conditionalFormatting>
  <conditionalFormatting sqref="L4">
    <cfRule type="cellIs" dxfId="157" priority="158" stopIfTrue="1" operator="equal">
      <formula>0</formula>
    </cfRule>
  </conditionalFormatting>
  <conditionalFormatting sqref="L5">
    <cfRule type="cellIs" dxfId="156" priority="157" stopIfTrue="1" operator="equal">
      <formula>0</formula>
    </cfRule>
  </conditionalFormatting>
  <conditionalFormatting sqref="F42">
    <cfRule type="cellIs" dxfId="155" priority="156" stopIfTrue="1" operator="equal">
      <formula>0</formula>
    </cfRule>
  </conditionalFormatting>
  <conditionalFormatting sqref="R8">
    <cfRule type="cellIs" dxfId="154" priority="155" stopIfTrue="1" operator="equal">
      <formula>0</formula>
    </cfRule>
  </conditionalFormatting>
  <conditionalFormatting sqref="X20">
    <cfRule type="cellIs" dxfId="153" priority="154" stopIfTrue="1" operator="equal">
      <formula>0</formula>
    </cfRule>
  </conditionalFormatting>
  <conditionalFormatting sqref="X21">
    <cfRule type="cellIs" dxfId="152" priority="153" stopIfTrue="1" operator="equal">
      <formula>0</formula>
    </cfRule>
  </conditionalFormatting>
  <conditionalFormatting sqref="O42">
    <cfRule type="cellIs" dxfId="151" priority="152" stopIfTrue="1" operator="equal">
      <formula>0</formula>
    </cfRule>
  </conditionalFormatting>
  <conditionalFormatting sqref="AD21">
    <cfRule type="cellIs" dxfId="150" priority="151" stopIfTrue="1" operator="equal">
      <formula>0</formula>
    </cfRule>
  </conditionalFormatting>
  <conditionalFormatting sqref="AD20 AD22">
    <cfRule type="cellIs" dxfId="149" priority="150" stopIfTrue="1" operator="equal">
      <formula>0</formula>
    </cfRule>
  </conditionalFormatting>
  <conditionalFormatting sqref="L42">
    <cfRule type="cellIs" dxfId="148" priority="149" stopIfTrue="1" operator="equal">
      <formula>0</formula>
    </cfRule>
  </conditionalFormatting>
  <conditionalFormatting sqref="C4 F20 F12 I16 I12 F16 F8 L16 I20 L20 U20 R24 O20 U28 C12 C24 X32 AA36 C28 C32 C36 C8 O24 L24 I24 F24 R28 O28 L28 I28 F28 U32 R32 O32 L32 I32 F32 X36 U36 R36 O36 L36 I36 F36 C10 C14 F14 F18 I18 U22 L22 I22 F22 F26 I26 L26 O26 C26 F30 I30 L30 R30 C30 F34 I34 L34 O34 R34 U34 C34 F38 I38 L38 O38 R38 U38 X38 C38">
    <cfRule type="cellIs" dxfId="147" priority="148" stopIfTrue="1" operator="equal">
      <formula>0</formula>
    </cfRule>
  </conditionalFormatting>
  <conditionalFormatting sqref="C9">
    <cfRule type="cellIs" dxfId="146" priority="147" stopIfTrue="1" operator="equal">
      <formula>0</formula>
    </cfRule>
  </conditionalFormatting>
  <conditionalFormatting sqref="C13 F13">
    <cfRule type="cellIs" dxfId="145" priority="146" stopIfTrue="1" operator="equal">
      <formula>0</formula>
    </cfRule>
  </conditionalFormatting>
  <conditionalFormatting sqref="F17 I17">
    <cfRule type="cellIs" dxfId="144" priority="145" stopIfTrue="1" operator="equal">
      <formula>0</formula>
    </cfRule>
  </conditionalFormatting>
  <conditionalFormatting sqref="U21 L21 I21 F21">
    <cfRule type="cellIs" dxfId="143" priority="144" stopIfTrue="1" operator="equal">
      <formula>0</formula>
    </cfRule>
  </conditionalFormatting>
  <conditionalFormatting sqref="F25 I25 L25 O25 C25">
    <cfRule type="cellIs" dxfId="142" priority="143" stopIfTrue="1" operator="equal">
      <formula>0</formula>
    </cfRule>
  </conditionalFormatting>
  <conditionalFormatting sqref="F29 I29 L29 O29 R29 C29">
    <cfRule type="cellIs" dxfId="141" priority="142" stopIfTrue="1" operator="equal">
      <formula>0</formula>
    </cfRule>
  </conditionalFormatting>
  <conditionalFormatting sqref="F33 I33 L33 O33 R33 U33 C33">
    <cfRule type="cellIs" dxfId="140" priority="141" stopIfTrue="1" operator="equal">
      <formula>0</formula>
    </cfRule>
  </conditionalFormatting>
  <conditionalFormatting sqref="F37 I37 L37 O37 R37 U37 X37 C37">
    <cfRule type="cellIs" dxfId="139" priority="140" stopIfTrue="1" operator="equal">
      <formula>0</formula>
    </cfRule>
  </conditionalFormatting>
  <conditionalFormatting sqref="AA41">
    <cfRule type="cellIs" dxfId="138" priority="139" stopIfTrue="1" operator="equal">
      <formula>0</formula>
    </cfRule>
  </conditionalFormatting>
  <conditionalFormatting sqref="C40 U40 R40 O40 L40 I40 F40">
    <cfRule type="cellIs" dxfId="137" priority="138" stopIfTrue="1" operator="equal">
      <formula>0</formula>
    </cfRule>
  </conditionalFormatting>
  <conditionalFormatting sqref="F41 I41 L41 O41 R41 U41 X41 C41">
    <cfRule type="cellIs" dxfId="136" priority="137" stopIfTrue="1" operator="equal">
      <formula>0</formula>
    </cfRule>
  </conditionalFormatting>
  <conditionalFormatting sqref="AD28 AD30">
    <cfRule type="cellIs" dxfId="135" priority="136" stopIfTrue="1" operator="equal">
      <formula>0</formula>
    </cfRule>
  </conditionalFormatting>
  <conditionalFormatting sqref="AD29">
    <cfRule type="cellIs" dxfId="134" priority="135" stopIfTrue="1" operator="equal">
      <formula>0</formula>
    </cfRule>
  </conditionalFormatting>
  <conditionalFormatting sqref="C42">
    <cfRule type="cellIs" dxfId="133" priority="134" stopIfTrue="1" operator="equal">
      <formula>0</formula>
    </cfRule>
  </conditionalFormatting>
  <conditionalFormatting sqref="U42">
    <cfRule type="cellIs" dxfId="132" priority="133" stopIfTrue="1" operator="equal">
      <formula>0</formula>
    </cfRule>
  </conditionalFormatting>
  <conditionalFormatting sqref="X42">
    <cfRule type="cellIs" dxfId="131" priority="132" stopIfTrue="1" operator="equal">
      <formula>0</formula>
    </cfRule>
  </conditionalFormatting>
  <conditionalFormatting sqref="O30">
    <cfRule type="cellIs" dxfId="130" priority="131" stopIfTrue="1" operator="equal">
      <formula>0</formula>
    </cfRule>
  </conditionalFormatting>
  <conditionalFormatting sqref="R42">
    <cfRule type="cellIs" dxfId="129" priority="130" stopIfTrue="1" operator="equal">
      <formula>0</formula>
    </cfRule>
  </conditionalFormatting>
  <conditionalFormatting sqref="F4 F6">
    <cfRule type="cellIs" dxfId="128" priority="129" stopIfTrue="1" operator="equal">
      <formula>0</formula>
    </cfRule>
  </conditionalFormatting>
  <conditionalFormatting sqref="F5">
    <cfRule type="cellIs" dxfId="127" priority="128" stopIfTrue="1" operator="equal">
      <formula>0</formula>
    </cfRule>
  </conditionalFormatting>
  <conditionalFormatting sqref="AA40">
    <cfRule type="cellIs" dxfId="126" priority="127" stopIfTrue="1" operator="equal">
      <formula>0</formula>
    </cfRule>
  </conditionalFormatting>
  <conditionalFormatting sqref="X40">
    <cfRule type="cellIs" dxfId="125" priority="126" stopIfTrue="1" operator="equal">
      <formula>0</formula>
    </cfRule>
  </conditionalFormatting>
  <conditionalFormatting sqref="AA42">
    <cfRule type="cellIs" dxfId="124" priority="125" stopIfTrue="1" operator="equal">
      <formula>0</formula>
    </cfRule>
  </conditionalFormatting>
  <conditionalFormatting sqref="O4">
    <cfRule type="cellIs" dxfId="123" priority="124" stopIfTrue="1" operator="equal">
      <formula>0</formula>
    </cfRule>
  </conditionalFormatting>
  <conditionalFormatting sqref="O5">
    <cfRule type="cellIs" dxfId="122" priority="123" stopIfTrue="1" operator="equal">
      <formula>0</formula>
    </cfRule>
  </conditionalFormatting>
  <conditionalFormatting sqref="L4">
    <cfRule type="cellIs" dxfId="121" priority="122" stopIfTrue="1" operator="equal">
      <formula>0</formula>
    </cfRule>
  </conditionalFormatting>
  <conditionalFormatting sqref="L5">
    <cfRule type="cellIs" dxfId="120" priority="121" stopIfTrue="1" operator="equal">
      <formula>0</formula>
    </cfRule>
  </conditionalFormatting>
  <conditionalFormatting sqref="F42">
    <cfRule type="cellIs" dxfId="119" priority="120" stopIfTrue="1" operator="equal">
      <formula>0</formula>
    </cfRule>
  </conditionalFormatting>
  <conditionalFormatting sqref="R8">
    <cfRule type="cellIs" dxfId="118" priority="119" stopIfTrue="1" operator="equal">
      <formula>0</formula>
    </cfRule>
  </conditionalFormatting>
  <conditionalFormatting sqref="X20">
    <cfRule type="cellIs" dxfId="117" priority="118" stopIfTrue="1" operator="equal">
      <formula>0</formula>
    </cfRule>
  </conditionalFormatting>
  <conditionalFormatting sqref="X21">
    <cfRule type="cellIs" dxfId="116" priority="117" stopIfTrue="1" operator="equal">
      <formula>0</formula>
    </cfRule>
  </conditionalFormatting>
  <conditionalFormatting sqref="O42">
    <cfRule type="cellIs" dxfId="115" priority="116" stopIfTrue="1" operator="equal">
      <formula>0</formula>
    </cfRule>
  </conditionalFormatting>
  <conditionalFormatting sqref="AD21">
    <cfRule type="cellIs" dxfId="114" priority="115" stopIfTrue="1" operator="equal">
      <formula>0</formula>
    </cfRule>
  </conditionalFormatting>
  <conditionalFormatting sqref="AD20 AD22">
    <cfRule type="cellIs" dxfId="113" priority="114" stopIfTrue="1" operator="equal">
      <formula>0</formula>
    </cfRule>
  </conditionalFormatting>
  <conditionalFormatting sqref="L42">
    <cfRule type="cellIs" dxfId="112" priority="113" stopIfTrue="1" operator="equal">
      <formula>0</formula>
    </cfRule>
  </conditionalFormatting>
  <conditionalFormatting sqref="I42">
    <cfRule type="cellIs" dxfId="111" priority="112" stopIfTrue="1" operator="equal">
      <formula>0</formula>
    </cfRule>
  </conditionalFormatting>
  <conditionalFormatting sqref="X16 X18">
    <cfRule type="cellIs" dxfId="110" priority="111" stopIfTrue="1" operator="equal">
      <formula>0</formula>
    </cfRule>
  </conditionalFormatting>
  <conditionalFormatting sqref="X17">
    <cfRule type="cellIs" dxfId="109" priority="110" stopIfTrue="1" operator="equal">
      <formula>0</formula>
    </cfRule>
  </conditionalFormatting>
  <conditionalFormatting sqref="AA12 AA14">
    <cfRule type="cellIs" dxfId="108" priority="109" stopIfTrue="1" operator="equal">
      <formula>0</formula>
    </cfRule>
  </conditionalFormatting>
  <conditionalFormatting sqref="AA13">
    <cfRule type="cellIs" dxfId="107" priority="108" stopIfTrue="1" operator="equal">
      <formula>0</formula>
    </cfRule>
  </conditionalFormatting>
  <conditionalFormatting sqref="C4 F20 F12 I16 I12 F16 F8 L16 I20 L20 U20 R24 O20 U28 C12 C24 X32 AA36 C28 C32 C36 C8 O24 L24 I24 F24 R28 O28 L28 I28 F28 U32 R32 O32 L32 I32 F32 X36 U36 R36 O36 L36 I36 F36 C10 C14 F14 F18 I18 U22 L22 I22 F22 F26 I26 L26 O26 C26 F30 I30 L30 R30 C30 F34 I34 L34 O34 R34 U34 C34 F38 I38 L38 O38 R38 U38 X38 C38">
    <cfRule type="cellIs" dxfId="106" priority="107" stopIfTrue="1" operator="equal">
      <formula>0</formula>
    </cfRule>
  </conditionalFormatting>
  <conditionalFormatting sqref="C9">
    <cfRule type="cellIs" dxfId="105" priority="106" stopIfTrue="1" operator="equal">
      <formula>0</formula>
    </cfRule>
  </conditionalFormatting>
  <conditionalFormatting sqref="C13 F13">
    <cfRule type="cellIs" dxfId="104" priority="105" stopIfTrue="1" operator="equal">
      <formula>0</formula>
    </cfRule>
  </conditionalFormatting>
  <conditionalFormatting sqref="F17 I17">
    <cfRule type="cellIs" dxfId="103" priority="104" stopIfTrue="1" operator="equal">
      <formula>0</formula>
    </cfRule>
  </conditionalFormatting>
  <conditionalFormatting sqref="U21 L21 I21 F21">
    <cfRule type="cellIs" dxfId="102" priority="103" stopIfTrue="1" operator="equal">
      <formula>0</formula>
    </cfRule>
  </conditionalFormatting>
  <conditionalFormatting sqref="F25 I25 L25 O25 C25">
    <cfRule type="cellIs" dxfId="101" priority="102" stopIfTrue="1" operator="equal">
      <formula>0</formula>
    </cfRule>
  </conditionalFormatting>
  <conditionalFormatting sqref="F29 I29 L29 O29 R29 C29">
    <cfRule type="cellIs" dxfId="100" priority="101" stopIfTrue="1" operator="equal">
      <formula>0</formula>
    </cfRule>
  </conditionalFormatting>
  <conditionalFormatting sqref="F33 I33 L33 O33 R33 U33 C33">
    <cfRule type="cellIs" dxfId="99" priority="100" stopIfTrue="1" operator="equal">
      <formula>0</formula>
    </cfRule>
  </conditionalFormatting>
  <conditionalFormatting sqref="F37 I37 L37 O37 R37 U37 X37 C37">
    <cfRule type="cellIs" dxfId="98" priority="99" stopIfTrue="1" operator="equal">
      <formula>0</formula>
    </cfRule>
  </conditionalFormatting>
  <conditionalFormatting sqref="AA41">
    <cfRule type="cellIs" dxfId="97" priority="98" stopIfTrue="1" operator="equal">
      <formula>0</formula>
    </cfRule>
  </conditionalFormatting>
  <conditionalFormatting sqref="C40 U40 R40 O40 L40 I40 F40">
    <cfRule type="cellIs" dxfId="96" priority="97" stopIfTrue="1" operator="equal">
      <formula>0</formula>
    </cfRule>
  </conditionalFormatting>
  <conditionalFormatting sqref="F41 I41 L41 O41 R41 U41 X41 C41">
    <cfRule type="cellIs" dxfId="95" priority="96" stopIfTrue="1" operator="equal">
      <formula>0</formula>
    </cfRule>
  </conditionalFormatting>
  <conditionalFormatting sqref="AD28 AD30">
    <cfRule type="cellIs" dxfId="94" priority="95" stopIfTrue="1" operator="equal">
      <formula>0</formula>
    </cfRule>
  </conditionalFormatting>
  <conditionalFormatting sqref="AD29">
    <cfRule type="cellIs" dxfId="93" priority="94" stopIfTrue="1" operator="equal">
      <formula>0</formula>
    </cfRule>
  </conditionalFormatting>
  <conditionalFormatting sqref="C42">
    <cfRule type="cellIs" dxfId="92" priority="93" stopIfTrue="1" operator="equal">
      <formula>0</formula>
    </cfRule>
  </conditionalFormatting>
  <conditionalFormatting sqref="U42">
    <cfRule type="cellIs" dxfId="91" priority="92" stopIfTrue="1" operator="equal">
      <formula>0</formula>
    </cfRule>
  </conditionalFormatting>
  <conditionalFormatting sqref="X42">
    <cfRule type="cellIs" dxfId="90" priority="91" stopIfTrue="1" operator="equal">
      <formula>0</formula>
    </cfRule>
  </conditionalFormatting>
  <conditionalFormatting sqref="O30">
    <cfRule type="cellIs" dxfId="89" priority="90" stopIfTrue="1" operator="equal">
      <formula>0</formula>
    </cfRule>
  </conditionalFormatting>
  <conditionalFormatting sqref="R42">
    <cfRule type="cellIs" dxfId="88" priority="89" stopIfTrue="1" operator="equal">
      <formula>0</formula>
    </cfRule>
  </conditionalFormatting>
  <conditionalFormatting sqref="F4 F6">
    <cfRule type="cellIs" dxfId="87" priority="88" stopIfTrue="1" operator="equal">
      <formula>0</formula>
    </cfRule>
  </conditionalFormatting>
  <conditionalFormatting sqref="F5">
    <cfRule type="cellIs" dxfId="86" priority="87" stopIfTrue="1" operator="equal">
      <formula>0</formula>
    </cfRule>
  </conditionalFormatting>
  <conditionalFormatting sqref="AA40">
    <cfRule type="cellIs" dxfId="85" priority="86" stopIfTrue="1" operator="equal">
      <formula>0</formula>
    </cfRule>
  </conditionalFormatting>
  <conditionalFormatting sqref="X40">
    <cfRule type="cellIs" dxfId="84" priority="85" stopIfTrue="1" operator="equal">
      <formula>0</formula>
    </cfRule>
  </conditionalFormatting>
  <conditionalFormatting sqref="AA42">
    <cfRule type="cellIs" dxfId="83" priority="84" stopIfTrue="1" operator="equal">
      <formula>0</formula>
    </cfRule>
  </conditionalFormatting>
  <conditionalFormatting sqref="O4">
    <cfRule type="cellIs" dxfId="82" priority="83" stopIfTrue="1" operator="equal">
      <formula>0</formula>
    </cfRule>
  </conditionalFormatting>
  <conditionalFormatting sqref="O5">
    <cfRule type="cellIs" dxfId="81" priority="82" stopIfTrue="1" operator="equal">
      <formula>0</formula>
    </cfRule>
  </conditionalFormatting>
  <conditionalFormatting sqref="L4">
    <cfRule type="cellIs" dxfId="80" priority="81" stopIfTrue="1" operator="equal">
      <formula>0</formula>
    </cfRule>
  </conditionalFormatting>
  <conditionalFormatting sqref="L5">
    <cfRule type="cellIs" dxfId="79" priority="80" stopIfTrue="1" operator="equal">
      <formula>0</formula>
    </cfRule>
  </conditionalFormatting>
  <conditionalFormatting sqref="F42">
    <cfRule type="cellIs" dxfId="78" priority="79" stopIfTrue="1" operator="equal">
      <formula>0</formula>
    </cfRule>
  </conditionalFormatting>
  <conditionalFormatting sqref="R8">
    <cfRule type="cellIs" dxfId="77" priority="78" stopIfTrue="1" operator="equal">
      <formula>0</formula>
    </cfRule>
  </conditionalFormatting>
  <conditionalFormatting sqref="X20">
    <cfRule type="cellIs" dxfId="76" priority="77" stopIfTrue="1" operator="equal">
      <formula>0</formula>
    </cfRule>
  </conditionalFormatting>
  <conditionalFormatting sqref="X21">
    <cfRule type="cellIs" dxfId="75" priority="76" stopIfTrue="1" operator="equal">
      <formula>0</formula>
    </cfRule>
  </conditionalFormatting>
  <conditionalFormatting sqref="O42">
    <cfRule type="cellIs" dxfId="74" priority="75" stopIfTrue="1" operator="equal">
      <formula>0</formula>
    </cfRule>
  </conditionalFormatting>
  <conditionalFormatting sqref="AD21">
    <cfRule type="cellIs" dxfId="73" priority="74" stopIfTrue="1" operator="equal">
      <formula>0</formula>
    </cfRule>
  </conditionalFormatting>
  <conditionalFormatting sqref="AD20 AD22">
    <cfRule type="cellIs" dxfId="72" priority="73" stopIfTrue="1" operator="equal">
      <formula>0</formula>
    </cfRule>
  </conditionalFormatting>
  <conditionalFormatting sqref="L42">
    <cfRule type="cellIs" dxfId="71" priority="72" stopIfTrue="1" operator="equal">
      <formula>0</formula>
    </cfRule>
  </conditionalFormatting>
  <conditionalFormatting sqref="I42">
    <cfRule type="cellIs" dxfId="70" priority="71" stopIfTrue="1" operator="equal">
      <formula>0</formula>
    </cfRule>
  </conditionalFormatting>
  <conditionalFormatting sqref="X16 X18">
    <cfRule type="cellIs" dxfId="69" priority="70" stopIfTrue="1" operator="equal">
      <formula>0</formula>
    </cfRule>
  </conditionalFormatting>
  <conditionalFormatting sqref="X17">
    <cfRule type="cellIs" dxfId="68" priority="69" stopIfTrue="1" operator="equal">
      <formula>0</formula>
    </cfRule>
  </conditionalFormatting>
  <conditionalFormatting sqref="AA12 AA14">
    <cfRule type="cellIs" dxfId="67" priority="68" stopIfTrue="1" operator="equal">
      <formula>0</formula>
    </cfRule>
  </conditionalFormatting>
  <conditionalFormatting sqref="AA13">
    <cfRule type="cellIs" dxfId="66" priority="67" stopIfTrue="1" operator="equal">
      <formula>0</formula>
    </cfRule>
  </conditionalFormatting>
  <conditionalFormatting sqref="R9:R10">
    <cfRule type="cellIs" dxfId="65" priority="66" stopIfTrue="1" operator="equal">
      <formula>0</formula>
    </cfRule>
  </conditionalFormatting>
  <conditionalFormatting sqref="R9:R10">
    <cfRule type="cellIs" dxfId="64" priority="65" stopIfTrue="1" operator="equal">
      <formula>0</formula>
    </cfRule>
  </conditionalFormatting>
  <conditionalFormatting sqref="R9:R10">
    <cfRule type="cellIs" dxfId="63" priority="64" stopIfTrue="1" operator="equal">
      <formula>0</formula>
    </cfRule>
  </conditionalFormatting>
  <conditionalFormatting sqref="R9:R10">
    <cfRule type="cellIs" dxfId="62" priority="63" stopIfTrue="1" operator="equal">
      <formula>0</formula>
    </cfRule>
  </conditionalFormatting>
  <conditionalFormatting sqref="R9:R10">
    <cfRule type="cellIs" dxfId="61" priority="62" stopIfTrue="1" operator="equal">
      <formula>0</formula>
    </cfRule>
  </conditionalFormatting>
  <conditionalFormatting sqref="R9:R10">
    <cfRule type="cellIs" dxfId="60" priority="61" stopIfTrue="1" operator="equal">
      <formula>0</formula>
    </cfRule>
  </conditionalFormatting>
  <conditionalFormatting sqref="R9:R10">
    <cfRule type="cellIs" dxfId="59" priority="60" stopIfTrue="1" operator="equal">
      <formula>0</formula>
    </cfRule>
  </conditionalFormatting>
  <conditionalFormatting sqref="R9:R10">
    <cfRule type="cellIs" dxfId="58" priority="59" stopIfTrue="1" operator="equal">
      <formula>0</formula>
    </cfRule>
  </conditionalFormatting>
  <conditionalFormatting sqref="AD40">
    <cfRule type="cellIs" dxfId="57" priority="58" stopIfTrue="1" operator="equal">
      <formula>0</formula>
    </cfRule>
  </conditionalFormatting>
  <conditionalFormatting sqref="AD40">
    <cfRule type="cellIs" dxfId="56" priority="57" stopIfTrue="1" operator="equal">
      <formula>0</formula>
    </cfRule>
  </conditionalFormatting>
  <conditionalFormatting sqref="AD40">
    <cfRule type="cellIs" dxfId="55" priority="56" stopIfTrue="1" operator="equal">
      <formula>0</formula>
    </cfRule>
  </conditionalFormatting>
  <conditionalFormatting sqref="AD40">
    <cfRule type="cellIs" dxfId="54" priority="55" stopIfTrue="1" operator="equal">
      <formula>0</formula>
    </cfRule>
  </conditionalFormatting>
  <conditionalFormatting sqref="AD40">
    <cfRule type="cellIs" dxfId="53" priority="54" stopIfTrue="1" operator="equal">
      <formula>0</formula>
    </cfRule>
  </conditionalFormatting>
  <conditionalFormatting sqref="AD40">
    <cfRule type="cellIs" dxfId="52" priority="53" stopIfTrue="1" operator="equal">
      <formula>0</formula>
    </cfRule>
  </conditionalFormatting>
  <conditionalFormatting sqref="AD40">
    <cfRule type="cellIs" dxfId="51" priority="52" stopIfTrue="1" operator="equal">
      <formula>0</formula>
    </cfRule>
  </conditionalFormatting>
  <conditionalFormatting sqref="L6">
    <cfRule type="cellIs" dxfId="50" priority="51" stopIfTrue="1" operator="equal">
      <formula>0</formula>
    </cfRule>
  </conditionalFormatting>
  <conditionalFormatting sqref="L6">
    <cfRule type="cellIs" dxfId="49" priority="50" stopIfTrue="1" operator="equal">
      <formula>0</formula>
    </cfRule>
  </conditionalFormatting>
  <conditionalFormatting sqref="L6">
    <cfRule type="cellIs" dxfId="48" priority="49" stopIfTrue="1" operator="equal">
      <formula>0</formula>
    </cfRule>
  </conditionalFormatting>
  <conditionalFormatting sqref="L6">
    <cfRule type="cellIs" dxfId="47" priority="48" stopIfTrue="1" operator="equal">
      <formula>0</formula>
    </cfRule>
  </conditionalFormatting>
  <conditionalFormatting sqref="L6">
    <cfRule type="cellIs" dxfId="46" priority="47" stopIfTrue="1" operator="equal">
      <formula>0</formula>
    </cfRule>
  </conditionalFormatting>
  <conditionalFormatting sqref="L6">
    <cfRule type="cellIs" dxfId="45" priority="46" stopIfTrue="1" operator="equal">
      <formula>0</formula>
    </cfRule>
  </conditionalFormatting>
  <conditionalFormatting sqref="L6">
    <cfRule type="cellIs" dxfId="44" priority="45" stopIfTrue="1" operator="equal">
      <formula>0</formula>
    </cfRule>
  </conditionalFormatting>
  <conditionalFormatting sqref="L6">
    <cfRule type="cellIs" dxfId="43" priority="44" stopIfTrue="1" operator="equal">
      <formula>0</formula>
    </cfRule>
  </conditionalFormatting>
  <conditionalFormatting sqref="C20">
    <cfRule type="cellIs" dxfId="42" priority="43" stopIfTrue="1" operator="equal">
      <formula>0</formula>
    </cfRule>
  </conditionalFormatting>
  <conditionalFormatting sqref="C21">
    <cfRule type="cellIs" dxfId="41" priority="42" stopIfTrue="1" operator="equal">
      <formula>0</formula>
    </cfRule>
  </conditionalFormatting>
  <conditionalFormatting sqref="C20">
    <cfRule type="cellIs" dxfId="40" priority="41" stopIfTrue="1" operator="equal">
      <formula>0</formula>
    </cfRule>
  </conditionalFormatting>
  <conditionalFormatting sqref="C21">
    <cfRule type="cellIs" dxfId="39" priority="40" stopIfTrue="1" operator="equal">
      <formula>0</formula>
    </cfRule>
  </conditionalFormatting>
  <conditionalFormatting sqref="C20:C21">
    <cfRule type="cellIs" dxfId="38" priority="39" stopIfTrue="1" operator="equal">
      <formula>0</formula>
    </cfRule>
  </conditionalFormatting>
  <conditionalFormatting sqref="C20:C21">
    <cfRule type="cellIs" dxfId="37" priority="38" stopIfTrue="1" operator="equal">
      <formula>0</formula>
    </cfRule>
  </conditionalFormatting>
  <conditionalFormatting sqref="C20">
    <cfRule type="cellIs" dxfId="36" priority="37" stopIfTrue="1" operator="equal">
      <formula>0</formula>
    </cfRule>
  </conditionalFormatting>
  <conditionalFormatting sqref="C21">
    <cfRule type="cellIs" dxfId="35" priority="36" stopIfTrue="1" operator="equal">
      <formula>0</formula>
    </cfRule>
  </conditionalFormatting>
  <conditionalFormatting sqref="C20">
    <cfRule type="cellIs" dxfId="34" priority="35" stopIfTrue="1" operator="equal">
      <formula>0</formula>
    </cfRule>
  </conditionalFormatting>
  <conditionalFormatting sqref="C21">
    <cfRule type="cellIs" dxfId="33" priority="34" stopIfTrue="1" operator="equal">
      <formula>0</formula>
    </cfRule>
  </conditionalFormatting>
  <conditionalFormatting sqref="C20">
    <cfRule type="cellIs" dxfId="32" priority="33" stopIfTrue="1" operator="equal">
      <formula>0</formula>
    </cfRule>
  </conditionalFormatting>
  <conditionalFormatting sqref="C21">
    <cfRule type="cellIs" dxfId="31" priority="32" stopIfTrue="1" operator="equal">
      <formula>0</formula>
    </cfRule>
  </conditionalFormatting>
  <conditionalFormatting sqref="C20">
    <cfRule type="cellIs" dxfId="30" priority="31" stopIfTrue="1" operator="equal">
      <formula>0</formula>
    </cfRule>
  </conditionalFormatting>
  <conditionalFormatting sqref="C21">
    <cfRule type="cellIs" dxfId="29" priority="30" stopIfTrue="1" operator="equal">
      <formula>0</formula>
    </cfRule>
  </conditionalFormatting>
  <conditionalFormatting sqref="X22">
    <cfRule type="cellIs" dxfId="28" priority="29" stopIfTrue="1" operator="equal">
      <formula>0</formula>
    </cfRule>
  </conditionalFormatting>
  <conditionalFormatting sqref="X22">
    <cfRule type="cellIs" dxfId="27" priority="28" stopIfTrue="1" operator="equal">
      <formula>0</formula>
    </cfRule>
  </conditionalFormatting>
  <conditionalFormatting sqref="X22">
    <cfRule type="cellIs" dxfId="26" priority="27" stopIfTrue="1" operator="equal">
      <formula>0</formula>
    </cfRule>
  </conditionalFormatting>
  <conditionalFormatting sqref="X22">
    <cfRule type="cellIs" dxfId="25" priority="26" stopIfTrue="1" operator="equal">
      <formula>0</formula>
    </cfRule>
  </conditionalFormatting>
  <conditionalFormatting sqref="X22">
    <cfRule type="cellIs" dxfId="24" priority="25" stopIfTrue="1" operator="equal">
      <formula>0</formula>
    </cfRule>
  </conditionalFormatting>
  <conditionalFormatting sqref="X22">
    <cfRule type="cellIs" dxfId="23" priority="24" stopIfTrue="1" operator="equal">
      <formula>0</formula>
    </cfRule>
  </conditionalFormatting>
  <conditionalFormatting sqref="X22">
    <cfRule type="cellIs" dxfId="22" priority="23" stopIfTrue="1" operator="equal">
      <formula>0</formula>
    </cfRule>
  </conditionalFormatting>
  <conditionalFormatting sqref="C16">
    <cfRule type="cellIs" dxfId="21" priority="22" stopIfTrue="1" operator="equal">
      <formula>0</formula>
    </cfRule>
  </conditionalFormatting>
  <conditionalFormatting sqref="C17">
    <cfRule type="cellIs" dxfId="20" priority="21" stopIfTrue="1" operator="equal">
      <formula>0</formula>
    </cfRule>
  </conditionalFormatting>
  <conditionalFormatting sqref="C16">
    <cfRule type="cellIs" dxfId="19" priority="20" stopIfTrue="1" operator="equal">
      <formula>0</formula>
    </cfRule>
  </conditionalFormatting>
  <conditionalFormatting sqref="C17">
    <cfRule type="cellIs" dxfId="18" priority="19" stopIfTrue="1" operator="equal">
      <formula>0</formula>
    </cfRule>
  </conditionalFormatting>
  <conditionalFormatting sqref="C16:C17">
    <cfRule type="cellIs" dxfId="17" priority="18" stopIfTrue="1" operator="equal">
      <formula>0</formula>
    </cfRule>
  </conditionalFormatting>
  <conditionalFormatting sqref="C16:C17">
    <cfRule type="cellIs" dxfId="16" priority="17" stopIfTrue="1" operator="equal">
      <formula>0</formula>
    </cfRule>
  </conditionalFormatting>
  <conditionalFormatting sqref="C16">
    <cfRule type="cellIs" dxfId="15" priority="16" stopIfTrue="1" operator="equal">
      <formula>0</formula>
    </cfRule>
  </conditionalFormatting>
  <conditionalFormatting sqref="C17">
    <cfRule type="cellIs" dxfId="14" priority="15" stopIfTrue="1" operator="equal">
      <formula>0</formula>
    </cfRule>
  </conditionalFormatting>
  <conditionalFormatting sqref="C16">
    <cfRule type="cellIs" dxfId="13" priority="14" stopIfTrue="1" operator="equal">
      <formula>0</formula>
    </cfRule>
  </conditionalFormatting>
  <conditionalFormatting sqref="C17">
    <cfRule type="cellIs" dxfId="12" priority="13" stopIfTrue="1" operator="equal">
      <formula>0</formula>
    </cfRule>
  </conditionalFormatting>
  <conditionalFormatting sqref="C16">
    <cfRule type="cellIs" dxfId="11" priority="12" stopIfTrue="1" operator="equal">
      <formula>0</formula>
    </cfRule>
  </conditionalFormatting>
  <conditionalFormatting sqref="C17">
    <cfRule type="cellIs" dxfId="10" priority="11" stopIfTrue="1" operator="equal">
      <formula>0</formula>
    </cfRule>
  </conditionalFormatting>
  <conditionalFormatting sqref="C16">
    <cfRule type="cellIs" dxfId="9" priority="10" stopIfTrue="1" operator="equal">
      <formula>0</formula>
    </cfRule>
  </conditionalFormatting>
  <conditionalFormatting sqref="C17">
    <cfRule type="cellIs" dxfId="8" priority="9" stopIfTrue="1" operator="equal">
      <formula>0</formula>
    </cfRule>
  </conditionalFormatting>
  <conditionalFormatting sqref="C18">
    <cfRule type="cellIs" dxfId="7" priority="8" stopIfTrue="1" operator="equal">
      <formula>0</formula>
    </cfRule>
  </conditionalFormatting>
  <conditionalFormatting sqref="C18">
    <cfRule type="cellIs" dxfId="6" priority="7" stopIfTrue="1" operator="equal">
      <formula>0</formula>
    </cfRule>
  </conditionalFormatting>
  <conditionalFormatting sqref="C18">
    <cfRule type="cellIs" dxfId="5" priority="6" stopIfTrue="1" operator="equal">
      <formula>0</formula>
    </cfRule>
  </conditionalFormatting>
  <conditionalFormatting sqref="C18">
    <cfRule type="cellIs" dxfId="4" priority="5" stopIfTrue="1" operator="equal">
      <formula>0</formula>
    </cfRule>
  </conditionalFormatting>
  <conditionalFormatting sqref="C18">
    <cfRule type="cellIs" dxfId="3" priority="4" stopIfTrue="1" operator="equal">
      <formula>0</formula>
    </cfRule>
  </conditionalFormatting>
  <conditionalFormatting sqref="C18">
    <cfRule type="cellIs" dxfId="2" priority="3" stopIfTrue="1" operator="equal">
      <formula>0</formula>
    </cfRule>
  </conditionalFormatting>
  <conditionalFormatting sqref="C18">
    <cfRule type="cellIs" dxfId="1" priority="2" stopIfTrue="1" operator="equal">
      <formula>0</formula>
    </cfRule>
  </conditionalFormatting>
  <conditionalFormatting sqref="C18">
    <cfRule type="cellIs" dxfId="0" priority="1" stopIfTrue="1" operator="equal">
      <formula>0</formula>
    </cfRule>
  </conditionalFormatting>
  <dataValidations count="3">
    <dataValidation type="list" allowBlank="1" showInputMessage="1" showErrorMessage="1" sqref="AA1:AB1">
      <formula1>"前期,後期"</formula1>
    </dataValidation>
    <dataValidation type="list" allowBlank="1" showInputMessage="1" showErrorMessage="1" sqref="AC1">
      <formula1>"Ａ,Ｂ,Ｃ,Ｄ,Ｅ,Ｆ,Ｇ,Ｈ"</formula1>
    </dataValidation>
    <dataValidation type="list" allowBlank="1" showInputMessage="1" showErrorMessage="1" sqref="T1:U1">
      <formula1>"１,２,３,４,５,６,７,８,９,１０,１１,１２,１３,１４,１５,１６"</formula1>
    </dataValidation>
  </dataValidations>
  <pageMargins left="0.7" right="0.7" top="0.75" bottom="0.75" header="0.3" footer="0.3"/>
  <pageSetup paperSize="9" scale="4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Aグループ</vt:lpstr>
      <vt:lpstr>Bグループ</vt:lpstr>
      <vt:lpstr>Cグループ</vt:lpstr>
      <vt:lpstr>Dグループ</vt:lpstr>
      <vt:lpstr>Aグループ!Print_Area</vt:lpstr>
      <vt:lpstr>Bグループ!Print_Area</vt:lpstr>
      <vt:lpstr>Cグループ!Print_Area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吉村実</dc:creator>
  <cp:lastModifiedBy>morita</cp:lastModifiedBy>
  <cp:lastPrinted>2016-02-23T15:53:48Z</cp:lastPrinted>
  <dcterms:created xsi:type="dcterms:W3CDTF">2015-05-31T01:18:23Z</dcterms:created>
  <dcterms:modified xsi:type="dcterms:W3CDTF">2018-10-07T07:33:15Z</dcterms:modified>
</cp:coreProperties>
</file>